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C:\Users\Besitzer\OneDrive\Dateien Roman\a SM-KMU\_KMU-STAR\_Master Documents KMU-STAR\KMU-STAR-Navigator _ leere Folien\Folien aktuell_2018\"/>
    </mc:Choice>
  </mc:AlternateContent>
  <xr:revisionPtr revIDLastSave="0" documentId="13_ncr:1_{A48BECB4-9971-4315-8CFD-4DD343D8717A}" xr6:coauthVersionLast="31" xr6:coauthVersionMax="31" xr10:uidLastSave="{00000000-0000-0000-0000-000000000000}"/>
  <bookViews>
    <workbookView showVerticalScroll="0" xWindow="0" yWindow="0" windowWidth="22500" windowHeight="10785" tabRatio="757" firstSheet="4" activeTab="10" xr2:uid="{00000000-000D-0000-FFFF-FFFF00000000}"/>
  </bookViews>
  <sheets>
    <sheet name="Excel-Hilfe" sheetId="21" r:id="rId1"/>
    <sheet name="1.3 Produkte Märkte" sheetId="35" r:id="rId2"/>
    <sheet name="1.4 Geschäftsentwicklung" sheetId="36" r:id="rId3"/>
    <sheet name="1.5.1 a) Wettbewerbsstellung" sheetId="37" r:id="rId4"/>
    <sheet name="1.5.1 b) Nutzenprofil" sheetId="26" r:id="rId5"/>
    <sheet name="2.3 Nachfrageentwickung" sheetId="38" r:id="rId6"/>
    <sheet name="2.6 Geschäftspotenzial" sheetId="39" r:id="rId7"/>
    <sheet name="3.5. Ist-Konzept" sheetId="48" r:id="rId8"/>
    <sheet name="3.5.A Alternative A" sheetId="41" r:id="rId9"/>
    <sheet name="3.5.B Alternative B" sheetId="50" r:id="rId10"/>
    <sheet name="3.5.C Alternative C" sheetId="49" r:id="rId11"/>
    <sheet name="5.3 Masterplan" sheetId="44" r:id="rId12"/>
    <sheet name="5.5 Projektbudget" sheetId="45" r:id="rId13"/>
  </sheets>
  <calcPr calcId="179017"/>
</workbook>
</file>

<file path=xl/calcChain.xml><?xml version="1.0" encoding="utf-8"?>
<calcChain xmlns="http://schemas.openxmlformats.org/spreadsheetml/2006/main">
  <c r="M32" i="49" l="1"/>
  <c r="I32" i="49"/>
  <c r="D32" i="49"/>
  <c r="D28" i="49"/>
  <c r="D27" i="49"/>
  <c r="M20" i="49"/>
  <c r="N27" i="49" s="1"/>
  <c r="I20" i="49"/>
  <c r="J28" i="49" s="1"/>
  <c r="D20" i="49"/>
  <c r="E30" i="49" s="1"/>
  <c r="N19" i="49"/>
  <c r="O19" i="49" s="1"/>
  <c r="J19" i="49"/>
  <c r="K19" i="49" s="1"/>
  <c r="E19" i="49"/>
  <c r="F19" i="49" s="1"/>
  <c r="N18" i="49"/>
  <c r="O18" i="49" s="1"/>
  <c r="J18" i="49"/>
  <c r="K18" i="49" s="1"/>
  <c r="E18" i="49"/>
  <c r="F18" i="49" s="1"/>
  <c r="N17" i="49"/>
  <c r="O17" i="49" s="1"/>
  <c r="J17" i="49"/>
  <c r="K17" i="49" s="1"/>
  <c r="E17" i="49"/>
  <c r="F17" i="49" s="1"/>
  <c r="N16" i="49"/>
  <c r="O16" i="49" s="1"/>
  <c r="J16" i="49"/>
  <c r="K16" i="49" s="1"/>
  <c r="E16" i="49"/>
  <c r="F16" i="49" s="1"/>
  <c r="N15" i="49"/>
  <c r="O15" i="49" s="1"/>
  <c r="J15" i="49"/>
  <c r="K15" i="49" s="1"/>
  <c r="E15" i="49"/>
  <c r="F15" i="49" s="1"/>
  <c r="N14" i="49"/>
  <c r="O14" i="49" s="1"/>
  <c r="J14" i="49"/>
  <c r="K14" i="49" s="1"/>
  <c r="E14" i="49"/>
  <c r="F14" i="49" s="1"/>
  <c r="N13" i="49"/>
  <c r="O13" i="49" s="1"/>
  <c r="J13" i="49"/>
  <c r="K13" i="49" s="1"/>
  <c r="E13" i="49"/>
  <c r="F13" i="49" s="1"/>
  <c r="N12" i="49"/>
  <c r="O12" i="49" s="1"/>
  <c r="J12" i="49"/>
  <c r="K12" i="49" s="1"/>
  <c r="E12" i="49"/>
  <c r="F12" i="49" s="1"/>
  <c r="N11" i="49"/>
  <c r="O11" i="49" s="1"/>
  <c r="J11" i="49"/>
  <c r="K11" i="49" s="1"/>
  <c r="E11" i="49"/>
  <c r="F11" i="49" s="1"/>
  <c r="N10" i="49"/>
  <c r="O10" i="49" s="1"/>
  <c r="J10" i="49"/>
  <c r="K10" i="49" s="1"/>
  <c r="E10" i="49"/>
  <c r="F10" i="49" s="1"/>
  <c r="N9" i="49"/>
  <c r="O9" i="49" s="1"/>
  <c r="J9" i="49"/>
  <c r="K9" i="49" s="1"/>
  <c r="E9" i="49"/>
  <c r="F9" i="49" s="1"/>
  <c r="N8" i="49"/>
  <c r="N20" i="49" s="1"/>
  <c r="N26" i="49" s="1"/>
  <c r="P26" i="49" s="1"/>
  <c r="J8" i="49"/>
  <c r="J20" i="49" s="1"/>
  <c r="J26" i="49" s="1"/>
  <c r="L26" i="49" s="1"/>
  <c r="E8" i="49"/>
  <c r="E20" i="49" s="1"/>
  <c r="M32" i="50"/>
  <c r="I32" i="50"/>
  <c r="D32" i="50"/>
  <c r="E31" i="50"/>
  <c r="D28" i="50"/>
  <c r="D27" i="50"/>
  <c r="M25" i="50"/>
  <c r="M27" i="50" s="1"/>
  <c r="I24" i="50"/>
  <c r="I28" i="50" s="1"/>
  <c r="E23" i="50"/>
  <c r="M21" i="50"/>
  <c r="M20" i="50"/>
  <c r="N27" i="50" s="1"/>
  <c r="I20" i="50"/>
  <c r="J28" i="50" s="1"/>
  <c r="D20" i="50"/>
  <c r="E30" i="50" s="1"/>
  <c r="N19" i="50"/>
  <c r="O19" i="50" s="1"/>
  <c r="J19" i="50"/>
  <c r="K19" i="50" s="1"/>
  <c r="E19" i="50"/>
  <c r="F19" i="50" s="1"/>
  <c r="N18" i="50"/>
  <c r="O18" i="50" s="1"/>
  <c r="J18" i="50"/>
  <c r="K18" i="50" s="1"/>
  <c r="E18" i="50"/>
  <c r="F18" i="50" s="1"/>
  <c r="N17" i="50"/>
  <c r="O17" i="50" s="1"/>
  <c r="J17" i="50"/>
  <c r="K17" i="50" s="1"/>
  <c r="E17" i="50"/>
  <c r="F17" i="50" s="1"/>
  <c r="N16" i="50"/>
  <c r="O16" i="50" s="1"/>
  <c r="J16" i="50"/>
  <c r="K16" i="50" s="1"/>
  <c r="E16" i="50"/>
  <c r="F16" i="50" s="1"/>
  <c r="N15" i="50"/>
  <c r="O15" i="50" s="1"/>
  <c r="J15" i="50"/>
  <c r="K15" i="50" s="1"/>
  <c r="E15" i="50"/>
  <c r="F15" i="50" s="1"/>
  <c r="N14" i="50"/>
  <c r="O14" i="50" s="1"/>
  <c r="J14" i="50"/>
  <c r="K14" i="50" s="1"/>
  <c r="E14" i="50"/>
  <c r="F14" i="50" s="1"/>
  <c r="N13" i="50"/>
  <c r="O13" i="50" s="1"/>
  <c r="J13" i="50"/>
  <c r="K13" i="50" s="1"/>
  <c r="E13" i="50"/>
  <c r="F13" i="50" s="1"/>
  <c r="N12" i="50"/>
  <c r="O12" i="50" s="1"/>
  <c r="J12" i="50"/>
  <c r="K12" i="50" s="1"/>
  <c r="E12" i="50"/>
  <c r="F12" i="50" s="1"/>
  <c r="N11" i="50"/>
  <c r="O11" i="50" s="1"/>
  <c r="J11" i="50"/>
  <c r="K11" i="50" s="1"/>
  <c r="E11" i="50"/>
  <c r="F11" i="50" s="1"/>
  <c r="N10" i="50"/>
  <c r="O10" i="50" s="1"/>
  <c r="J10" i="50"/>
  <c r="K10" i="50" s="1"/>
  <c r="E10" i="50"/>
  <c r="F10" i="50" s="1"/>
  <c r="N9" i="50"/>
  <c r="O9" i="50" s="1"/>
  <c r="J9" i="50"/>
  <c r="K9" i="50" s="1"/>
  <c r="E9" i="50"/>
  <c r="F9" i="50" s="1"/>
  <c r="N8" i="50"/>
  <c r="N20" i="50" s="1"/>
  <c r="N26" i="50" s="1"/>
  <c r="P26" i="50" s="1"/>
  <c r="J8" i="50"/>
  <c r="J20" i="50" s="1"/>
  <c r="J26" i="50" s="1"/>
  <c r="L26" i="50" s="1"/>
  <c r="E8" i="50"/>
  <c r="E20" i="50" s="1"/>
  <c r="M32" i="48"/>
  <c r="I32" i="48"/>
  <c r="D32" i="48"/>
  <c r="E31" i="48"/>
  <c r="D28" i="48"/>
  <c r="D27" i="48"/>
  <c r="M25" i="48"/>
  <c r="M27" i="48" s="1"/>
  <c r="I24" i="48"/>
  <c r="I28" i="48" s="1"/>
  <c r="E23" i="48"/>
  <c r="M21" i="48"/>
  <c r="M20" i="48"/>
  <c r="N27" i="48" s="1"/>
  <c r="I20" i="48"/>
  <c r="J28" i="48" s="1"/>
  <c r="D20" i="48"/>
  <c r="E30" i="48" s="1"/>
  <c r="N19" i="48"/>
  <c r="O19" i="48" s="1"/>
  <c r="J19" i="48"/>
  <c r="K19" i="48" s="1"/>
  <c r="E19" i="48"/>
  <c r="F19" i="48" s="1"/>
  <c r="N18" i="48"/>
  <c r="O18" i="48" s="1"/>
  <c r="J18" i="48"/>
  <c r="K18" i="48" s="1"/>
  <c r="E18" i="48"/>
  <c r="F18" i="48" s="1"/>
  <c r="N17" i="48"/>
  <c r="O17" i="48" s="1"/>
  <c r="J17" i="48"/>
  <c r="K17" i="48" s="1"/>
  <c r="E17" i="48"/>
  <c r="F17" i="48" s="1"/>
  <c r="N16" i="48"/>
  <c r="O16" i="48" s="1"/>
  <c r="J16" i="48"/>
  <c r="K16" i="48" s="1"/>
  <c r="E16" i="48"/>
  <c r="F16" i="48" s="1"/>
  <c r="N15" i="48"/>
  <c r="O15" i="48" s="1"/>
  <c r="J15" i="48"/>
  <c r="K15" i="48" s="1"/>
  <c r="E15" i="48"/>
  <c r="F15" i="48" s="1"/>
  <c r="N14" i="48"/>
  <c r="O14" i="48" s="1"/>
  <c r="J14" i="48"/>
  <c r="K14" i="48" s="1"/>
  <c r="E14" i="48"/>
  <c r="F14" i="48" s="1"/>
  <c r="N13" i="48"/>
  <c r="O13" i="48" s="1"/>
  <c r="J13" i="48"/>
  <c r="K13" i="48" s="1"/>
  <c r="E13" i="48"/>
  <c r="F13" i="48" s="1"/>
  <c r="N12" i="48"/>
  <c r="O12" i="48" s="1"/>
  <c r="J12" i="48"/>
  <c r="K12" i="48" s="1"/>
  <c r="E12" i="48"/>
  <c r="F12" i="48" s="1"/>
  <c r="N11" i="48"/>
  <c r="O11" i="48" s="1"/>
  <c r="J11" i="48"/>
  <c r="K11" i="48" s="1"/>
  <c r="E11" i="48"/>
  <c r="F11" i="48" s="1"/>
  <c r="N10" i="48"/>
  <c r="O10" i="48" s="1"/>
  <c r="J10" i="48"/>
  <c r="K10" i="48" s="1"/>
  <c r="E10" i="48"/>
  <c r="F10" i="48" s="1"/>
  <c r="N9" i="48"/>
  <c r="O9" i="48" s="1"/>
  <c r="J9" i="48"/>
  <c r="K9" i="48" s="1"/>
  <c r="E9" i="48"/>
  <c r="F9" i="48" s="1"/>
  <c r="N8" i="48"/>
  <c r="N20" i="48" s="1"/>
  <c r="N26" i="48" s="1"/>
  <c r="P26" i="48" s="1"/>
  <c r="J8" i="48"/>
  <c r="J20" i="48" s="1"/>
  <c r="J26" i="48" s="1"/>
  <c r="L26" i="48" s="1"/>
  <c r="E8" i="48"/>
  <c r="E20" i="48" s="1"/>
  <c r="E8" i="41"/>
  <c r="F8" i="41" s="1"/>
  <c r="J8" i="41"/>
  <c r="J20" i="41" s="1"/>
  <c r="J26" i="41" s="1"/>
  <c r="L26" i="41" s="1"/>
  <c r="K8" i="41"/>
  <c r="N8" i="41"/>
  <c r="O8" i="41" s="1"/>
  <c r="E9" i="41"/>
  <c r="F9" i="41"/>
  <c r="J9" i="41"/>
  <c r="K9" i="41" s="1"/>
  <c r="N9" i="41"/>
  <c r="O9" i="41"/>
  <c r="E10" i="41"/>
  <c r="F10" i="41" s="1"/>
  <c r="J10" i="41"/>
  <c r="K10" i="41"/>
  <c r="N10" i="41"/>
  <c r="O10" i="41" s="1"/>
  <c r="E11" i="41"/>
  <c r="F11" i="41"/>
  <c r="J11" i="41"/>
  <c r="K11" i="41" s="1"/>
  <c r="N11" i="41"/>
  <c r="O11" i="41"/>
  <c r="E12" i="41"/>
  <c r="F12" i="41" s="1"/>
  <c r="J12" i="41"/>
  <c r="K12" i="41"/>
  <c r="N12" i="41"/>
  <c r="O12" i="41" s="1"/>
  <c r="E13" i="41"/>
  <c r="F13" i="41"/>
  <c r="J13" i="41"/>
  <c r="K13" i="41" s="1"/>
  <c r="N13" i="41"/>
  <c r="O13" i="41"/>
  <c r="E14" i="41"/>
  <c r="F14" i="41" s="1"/>
  <c r="J14" i="41"/>
  <c r="K14" i="41"/>
  <c r="N14" i="41"/>
  <c r="O14" i="41" s="1"/>
  <c r="E15" i="41"/>
  <c r="F15" i="41"/>
  <c r="J15" i="41"/>
  <c r="K15" i="41" s="1"/>
  <c r="N15" i="41"/>
  <c r="O15" i="41"/>
  <c r="E16" i="41"/>
  <c r="F16" i="41" s="1"/>
  <c r="J16" i="41"/>
  <c r="K16" i="41"/>
  <c r="N16" i="41"/>
  <c r="O16" i="41" s="1"/>
  <c r="E17" i="41"/>
  <c r="F17" i="41"/>
  <c r="J17" i="41"/>
  <c r="K17" i="41" s="1"/>
  <c r="N17" i="41"/>
  <c r="O17" i="41"/>
  <c r="E18" i="41"/>
  <c r="F18" i="41" s="1"/>
  <c r="J18" i="41"/>
  <c r="K18" i="41"/>
  <c r="N18" i="41"/>
  <c r="O18" i="41" s="1"/>
  <c r="E19" i="41"/>
  <c r="F19" i="41"/>
  <c r="J19" i="41"/>
  <c r="K19" i="41" s="1"/>
  <c r="N19" i="41"/>
  <c r="O19" i="41"/>
  <c r="D20" i="41"/>
  <c r="E24" i="41" s="1"/>
  <c r="I20" i="41"/>
  <c r="I21" i="41" s="1"/>
  <c r="M20" i="41"/>
  <c r="M22" i="41" s="1"/>
  <c r="E21" i="41"/>
  <c r="E22" i="41"/>
  <c r="I22" i="41"/>
  <c r="I23" i="41"/>
  <c r="M23" i="41"/>
  <c r="M24" i="41"/>
  <c r="M28" i="41" s="1"/>
  <c r="E25" i="41"/>
  <c r="D26" i="41"/>
  <c r="D27" i="41"/>
  <c r="J27" i="41"/>
  <c r="D28" i="41"/>
  <c r="E28" i="41"/>
  <c r="N28" i="41"/>
  <c r="E29" i="41"/>
  <c r="E31" i="41"/>
  <c r="D32" i="41"/>
  <c r="I32" i="41"/>
  <c r="M32" i="41"/>
  <c r="M21" i="49" l="1"/>
  <c r="E23" i="49"/>
  <c r="I24" i="49"/>
  <c r="I28" i="49" s="1"/>
  <c r="M25" i="49"/>
  <c r="M27" i="49" s="1"/>
  <c r="E31" i="49"/>
  <c r="K8" i="49"/>
  <c r="K20" i="49" s="1"/>
  <c r="L20" i="49" s="1"/>
  <c r="E22" i="49"/>
  <c r="I23" i="49"/>
  <c r="M24" i="49"/>
  <c r="M28" i="49" s="1"/>
  <c r="D26" i="49"/>
  <c r="J27" i="49"/>
  <c r="E28" i="49"/>
  <c r="N28" i="49"/>
  <c r="E21" i="49"/>
  <c r="E26" i="49" s="1"/>
  <c r="G26" i="49" s="1"/>
  <c r="I22" i="49"/>
  <c r="M23" i="49"/>
  <c r="E25" i="49"/>
  <c r="E29" i="49"/>
  <c r="F8" i="49"/>
  <c r="F20" i="49" s="1"/>
  <c r="G20" i="49" s="1"/>
  <c r="O8" i="49"/>
  <c r="O20" i="49" s="1"/>
  <c r="P20" i="49" s="1"/>
  <c r="I21" i="49"/>
  <c r="I26" i="49" s="1"/>
  <c r="M22" i="49"/>
  <c r="M26" i="49" s="1"/>
  <c r="E24" i="49"/>
  <c r="I25" i="49"/>
  <c r="I27" i="49" s="1"/>
  <c r="E27" i="49"/>
  <c r="K8" i="50"/>
  <c r="K20" i="50" s="1"/>
  <c r="L20" i="50" s="1"/>
  <c r="E22" i="50"/>
  <c r="I23" i="50"/>
  <c r="M24" i="50"/>
  <c r="M28" i="50" s="1"/>
  <c r="D26" i="50"/>
  <c r="J27" i="50"/>
  <c r="E28" i="50"/>
  <c r="N28" i="50"/>
  <c r="E21" i="50"/>
  <c r="E26" i="50" s="1"/>
  <c r="G26" i="50" s="1"/>
  <c r="I22" i="50"/>
  <c r="M23" i="50"/>
  <c r="E25" i="50"/>
  <c r="E29" i="50"/>
  <c r="F8" i="50"/>
  <c r="F20" i="50" s="1"/>
  <c r="G20" i="50" s="1"/>
  <c r="O8" i="50"/>
  <c r="O20" i="50" s="1"/>
  <c r="P20" i="50" s="1"/>
  <c r="I21" i="50"/>
  <c r="M22" i="50"/>
  <c r="M26" i="50" s="1"/>
  <c r="E24" i="50"/>
  <c r="I25" i="50"/>
  <c r="I27" i="50" s="1"/>
  <c r="E27" i="50"/>
  <c r="K8" i="48"/>
  <c r="K20" i="48" s="1"/>
  <c r="L20" i="48" s="1"/>
  <c r="E22" i="48"/>
  <c r="I23" i="48"/>
  <c r="M24" i="48"/>
  <c r="M28" i="48" s="1"/>
  <c r="D26" i="48"/>
  <c r="J27" i="48"/>
  <c r="E28" i="48"/>
  <c r="N28" i="48"/>
  <c r="E21" i="48"/>
  <c r="E26" i="48" s="1"/>
  <c r="G26" i="48" s="1"/>
  <c r="I22" i="48"/>
  <c r="M23" i="48"/>
  <c r="E25" i="48"/>
  <c r="E29" i="48"/>
  <c r="F8" i="48"/>
  <c r="F20" i="48" s="1"/>
  <c r="G20" i="48" s="1"/>
  <c r="O8" i="48"/>
  <c r="O20" i="48" s="1"/>
  <c r="P20" i="48" s="1"/>
  <c r="I21" i="48"/>
  <c r="M22" i="48"/>
  <c r="M26" i="48" s="1"/>
  <c r="E24" i="48"/>
  <c r="I25" i="48"/>
  <c r="I27" i="48" s="1"/>
  <c r="E27" i="48"/>
  <c r="K20" i="41"/>
  <c r="L20" i="41" s="1"/>
  <c r="O20" i="41"/>
  <c r="P20" i="41" s="1"/>
  <c r="F20" i="41"/>
  <c r="G20" i="41" s="1"/>
  <c r="M25" i="41"/>
  <c r="M27" i="41" s="1"/>
  <c r="I24" i="41"/>
  <c r="I28" i="41" s="1"/>
  <c r="E23" i="41"/>
  <c r="M21" i="41"/>
  <c r="M26" i="41" s="1"/>
  <c r="E30" i="41"/>
  <c r="J28" i="41"/>
  <c r="N27" i="41"/>
  <c r="E27" i="41"/>
  <c r="I25" i="41"/>
  <c r="I27" i="41" s="1"/>
  <c r="N20" i="41"/>
  <c r="N26" i="41" s="1"/>
  <c r="P26" i="41" s="1"/>
  <c r="E20" i="41"/>
  <c r="E26" i="41" s="1"/>
  <c r="G26" i="41" s="1"/>
  <c r="I26" i="50" l="1"/>
  <c r="I26" i="48"/>
  <c r="I26" i="41"/>
  <c r="G15" i="36" l="1"/>
  <c r="K20" i="45" l="1"/>
  <c r="J20" i="45"/>
  <c r="H20" i="45"/>
  <c r="D22" i="39" l="1"/>
  <c r="J21" i="39"/>
  <c r="G21" i="39"/>
  <c r="J20" i="39"/>
  <c r="G20" i="39"/>
  <c r="J19" i="39"/>
  <c r="G19" i="39"/>
  <c r="J18" i="39"/>
  <c r="G18" i="39"/>
  <c r="J17" i="39"/>
  <c r="G17" i="39"/>
  <c r="J16" i="39"/>
  <c r="G16" i="39"/>
  <c r="J15" i="39"/>
  <c r="G15" i="39"/>
  <c r="J14" i="39"/>
  <c r="G14" i="39"/>
  <c r="J13" i="39"/>
  <c r="G13" i="39"/>
  <c r="J12" i="39"/>
  <c r="G12" i="39"/>
  <c r="J11" i="39"/>
  <c r="G11" i="39"/>
  <c r="J10" i="39"/>
  <c r="G10" i="39"/>
  <c r="J9" i="39"/>
  <c r="G9" i="39"/>
  <c r="J8" i="39"/>
  <c r="G8" i="39"/>
  <c r="J7" i="39"/>
  <c r="G7" i="39"/>
  <c r="H19" i="38"/>
  <c r="G19" i="38"/>
  <c r="F19" i="38"/>
  <c r="G22" i="39" l="1"/>
  <c r="J22" i="39"/>
  <c r="D17" i="37"/>
  <c r="G16" i="37"/>
  <c r="G15" i="37"/>
  <c r="G14" i="37"/>
  <c r="G13" i="37"/>
  <c r="G12" i="37"/>
  <c r="G11" i="37"/>
  <c r="G10" i="37"/>
  <c r="G9" i="37"/>
  <c r="F22" i="36"/>
  <c r="E22" i="36"/>
  <c r="D22" i="36"/>
  <c r="C22" i="36"/>
  <c r="G21" i="36"/>
  <c r="G20" i="36"/>
  <c r="G19" i="36"/>
  <c r="G18" i="36"/>
  <c r="G17" i="36"/>
  <c r="G16" i="36"/>
  <c r="G14" i="36"/>
  <c r="G13" i="36"/>
  <c r="G12" i="36"/>
  <c r="G11" i="36"/>
  <c r="G10" i="36"/>
  <c r="G9" i="36"/>
  <c r="G8" i="36"/>
  <c r="G7" i="36"/>
  <c r="G6" i="36"/>
  <c r="G22" i="36" l="1"/>
</calcChain>
</file>

<file path=xl/sharedStrings.xml><?xml version="1.0" encoding="utf-8"?>
<sst xmlns="http://schemas.openxmlformats.org/spreadsheetml/2006/main" count="353" uniqueCount="154">
  <si>
    <t xml:space="preserve"> </t>
  </si>
  <si>
    <t>20..</t>
  </si>
  <si>
    <t>Bemerkungen</t>
  </si>
  <si>
    <t>Total</t>
  </si>
  <si>
    <t>A</t>
  </si>
  <si>
    <t>Marktstellung: Kriterien</t>
  </si>
  <si>
    <t>Image</t>
  </si>
  <si>
    <t>...</t>
  </si>
  <si>
    <t>Schwerpunkte/Positionierung</t>
  </si>
  <si>
    <t>Ist</t>
  </si>
  <si>
    <t>MA</t>
  </si>
  <si>
    <t>Wettbewerber</t>
  </si>
  <si>
    <t>%</t>
  </si>
  <si>
    <t>Preis</t>
  </si>
  <si>
    <t>L/P</t>
  </si>
  <si>
    <t xml:space="preserve">W1: </t>
  </si>
  <si>
    <t xml:space="preserve">W2: </t>
  </si>
  <si>
    <t xml:space="preserve">W3: </t>
  </si>
  <si>
    <t>übrige</t>
  </si>
  <si>
    <t>Trend</t>
  </si>
  <si>
    <t>Prognose</t>
  </si>
  <si>
    <t>Region</t>
  </si>
  <si>
    <t>bisher</t>
  </si>
  <si>
    <t>Zukunft</t>
  </si>
  <si>
    <t>2.3 Nachfrage-/Bedarfsentwicklung</t>
  </si>
  <si>
    <t>x  MA%</t>
  </si>
  <si>
    <t>Umsatz</t>
  </si>
  <si>
    <t>ROS</t>
  </si>
  <si>
    <t>Total Umsatz/ROS</t>
  </si>
  <si>
    <t>Warenaufwand</t>
  </si>
  <si>
    <t>Personalaufwand</t>
  </si>
  <si>
    <t>Übriger Aufwand</t>
  </si>
  <si>
    <t>Abschreibungen</t>
  </si>
  <si>
    <t>Zinsen</t>
  </si>
  <si>
    <t>EBIT</t>
  </si>
  <si>
    <t>Cash Flow</t>
  </si>
  <si>
    <t xml:space="preserve">Vorräte </t>
  </si>
  <si>
    <t>Aktiven</t>
  </si>
  <si>
    <t>ROA (EBIT/Aktiven)</t>
  </si>
  <si>
    <t>Modellrechnung</t>
  </si>
  <si>
    <t>Erfolg vor Steuern (EBT)</t>
  </si>
  <si>
    <t>Bilanz</t>
  </si>
  <si>
    <t>Investitionen p.a.</t>
  </si>
  <si>
    <t>Betriebsrechnung</t>
  </si>
  <si>
    <t xml:space="preserve">Mio.CHF </t>
  </si>
  <si>
    <t>Mio.CHF</t>
  </si>
  <si>
    <t>Ist 20..</t>
  </si>
  <si>
    <t>5.3 Masterplan</t>
  </si>
  <si>
    <t>Masterplan</t>
  </si>
  <si>
    <t>Start</t>
  </si>
  <si>
    <t>Massnahmen</t>
  </si>
  <si>
    <t>Beginn</t>
  </si>
  <si>
    <t>Ende</t>
  </si>
  <si>
    <t>J</t>
  </si>
  <si>
    <t>F</t>
  </si>
  <si>
    <t>M</t>
  </si>
  <si>
    <t>S</t>
  </si>
  <si>
    <t>O</t>
  </si>
  <si>
    <t>N</t>
  </si>
  <si>
    <t>D</t>
  </si>
  <si>
    <t>Position (Einzelmassnahmen, 
strategische Stossrichtungen)</t>
  </si>
  <si>
    <t>Budget 
tCHF</t>
  </si>
  <si>
    <t>Einsatz bisher 
tCHF</t>
  </si>
  <si>
    <t>Prognose
tCHF</t>
  </si>
  <si>
    <t>Status*</t>
  </si>
  <si>
    <t>Total Projekt</t>
  </si>
  <si>
    <t>5.5 Projektbudget</t>
  </si>
  <si>
    <t>Ist-Konzept</t>
  </si>
  <si>
    <t>= GP</t>
  </si>
  <si>
    <t>3.5.1</t>
  </si>
  <si>
    <t>= Tätigkeit</t>
  </si>
  <si>
    <t>= Meilenstein</t>
  </si>
  <si>
    <t>= Entscheid</t>
  </si>
  <si>
    <t>Schliessen Sie Ihre Eingabe jeweils mit der "Enter-"Taste ab.</t>
  </si>
  <si>
    <t>Zur Integration der Excel-Tabellen in die Powerpoint-Dokumente gehen Sie am besten wie folgt vor:</t>
  </si>
  <si>
    <t>1. Markieren und kopieren Sie die gewünschte Tabelle bzw. den gewünschten Ausschnitt im Excel-Dokument und</t>
  </si>
  <si>
    <t>Märkte (Geschäftsfelder)</t>
  </si>
  <si>
    <t>(Produkte/Dienstleistungen)</t>
  </si>
  <si>
    <t xml:space="preserve">Marktsegmente: ... </t>
  </si>
  <si>
    <t>Regionen: ...</t>
  </si>
  <si>
    <t>% (ROS)</t>
  </si>
  <si>
    <t>1.4 Geschäftsentwicklung</t>
  </si>
  <si>
    <t>Sortimentsbereiche</t>
  </si>
  <si>
    <t>(gegliedert nach SGE)</t>
  </si>
  <si>
    <t>Service</t>
  </si>
  <si>
    <t>Marktsegmente: ...</t>
  </si>
  <si>
    <t>Marktsegment</t>
  </si>
  <si>
    <t>Marktvolumen (Mio.CHF)</t>
  </si>
  <si>
    <t>MV</t>
  </si>
  <si>
    <t>Ist-Umsatz</t>
  </si>
  <si>
    <t>(Mio.CHF)</t>
  </si>
  <si>
    <t>Soll 20..</t>
  </si>
  <si>
    <t>Vision 20..</t>
  </si>
  <si>
    <t>Produktrechnung</t>
  </si>
  <si>
    <t>KMU STAR - Arbeiten mit Excel-Tabellen</t>
  </si>
  <si>
    <t>1.5.1 a) Wettbewerbsstellung</t>
  </si>
  <si>
    <t>unser Ist-Umsatz:</t>
  </si>
  <si>
    <t>Preis</t>
    <phoneticPr fontId="2" type="noConversion"/>
  </si>
  <si>
    <t>WB-Faktor</t>
  </si>
  <si>
    <t xml:space="preserve">WB-Faktor </t>
  </si>
  <si>
    <t>Eigenes Profil</t>
  </si>
  <si>
    <t>Konkurrent A</t>
    <phoneticPr fontId="2" type="noConversion"/>
  </si>
  <si>
    <t>Konkurrent B</t>
    <phoneticPr fontId="2" type="noConversion"/>
  </si>
  <si>
    <t>Konkurrent C</t>
    <phoneticPr fontId="2" type="noConversion"/>
  </si>
  <si>
    <t>Sobald alle Faktoren definiert und bewertet sind:</t>
  </si>
  <si>
    <t>Marktsegmente</t>
  </si>
  <si>
    <t>Regionen</t>
  </si>
  <si>
    <t>1.3 Produkte/Märkte</t>
  </si>
  <si>
    <t>CHF (Mio.)</t>
  </si>
  <si>
    <t>►</t>
  </si>
  <si>
    <t>Falls Buchstaben oder Zahlen nur noch als #### erscheinen, verkleinern Sie die Schriftgrösse.</t>
  </si>
  <si>
    <r>
      <t>Sortimentsbereiche</t>
    </r>
    <r>
      <rPr>
        <sz val="12"/>
        <rFont val="Segoe UI"/>
        <family val="2"/>
      </rPr>
      <t xml:space="preserve"> </t>
    </r>
  </si>
  <si>
    <r>
      <rPr>
        <b/>
        <sz val="10"/>
        <rFont val="Segoe UI"/>
        <family val="2"/>
      </rPr>
      <t>XX</t>
    </r>
    <r>
      <rPr>
        <sz val="10"/>
        <rFont val="Segoe UI"/>
        <family val="2"/>
      </rPr>
      <t xml:space="preserve"> wichtige Geschäftsbereiche    </t>
    </r>
    <r>
      <rPr>
        <b/>
        <sz val="10"/>
        <rFont val="Segoe UI"/>
        <family val="2"/>
      </rPr>
      <t>X</t>
    </r>
    <r>
      <rPr>
        <sz val="10"/>
        <rFont val="Segoe UI"/>
        <family val="2"/>
      </rPr>
      <t xml:space="preserve"> weniger wichtige Geschäftsbereiche   </t>
    </r>
    <r>
      <rPr>
        <b/>
        <sz val="10"/>
        <rFont val="Segoe UI"/>
        <family val="2"/>
      </rPr>
      <t>leer</t>
    </r>
    <r>
      <rPr>
        <sz val="10"/>
        <rFont val="Segoe UI"/>
        <family val="2"/>
      </rPr>
      <t xml:space="preserve"> = keine nennenswerte Aktivität
XX wichtige Geschäftsbereiche    x weniger wichtige Geschäftsbereiche   leer = keine nennenswerte Aktivität
</t>
    </r>
  </si>
  <si>
    <t>Regionen: …</t>
  </si>
  <si>
    <t xml:space="preserve">2. fügen Sie den kopierten Ausschnitt in die jeweilige PowerPoint-Folie ein. </t>
  </si>
  <si>
    <r>
      <t xml:space="preserve">Sortimentsbereiche 
</t>
    </r>
    <r>
      <rPr>
        <sz val="12"/>
        <rFont val="Segoe UI"/>
        <family val="2"/>
      </rPr>
      <t>(gegliedert nach SGE)</t>
    </r>
  </si>
  <si>
    <t>Umsatz Mio.</t>
  </si>
  <si>
    <t>Erfolg
Mio.</t>
  </si>
  <si>
    <t>Sortimentsbereich</t>
  </si>
  <si>
    <t>Jahr</t>
  </si>
  <si>
    <t>aus SGE</t>
  </si>
  <si>
    <t>Marktsegmente (z.B. Anwender)</t>
  </si>
  <si>
    <t>Regionen (z.B. Länder)</t>
  </si>
  <si>
    <t>Leist.</t>
  </si>
  <si>
    <t xml:space="preserve">selbst: </t>
  </si>
  <si>
    <t>1.5.1 b) Nutzenprofil relativ zum Wettbewerb</t>
  </si>
  <si>
    <t>► Tragen Sie hier die Wettbewerbsfaktoren ein (i.d.R. reichen 5-7 Wettbewerbsfaktoren).</t>
  </si>
  <si>
    <t>► Tragen Sie hier Ihre Bewertungen von 1 bis 5 (1=tief, 3=durchschnittlich, 5=hoch) ein.</t>
  </si>
  <si>
    <t>► Kopieren Sie das Diagramm und übertragen Sie es in die PowerPoint-Folie.</t>
  </si>
  <si>
    <t>► Klicken Sie in das Diagramm mit der rechten Maustaste und wählen Sie "Daten auswählen".</t>
  </si>
  <si>
    <t>► Bestätigen Sie mit &gt;OK&lt;.</t>
  </si>
  <si>
    <t>► Definieren Sie die Zellen mit den entsprechenden Konkurrenten und Wettbewerbsfaktoren.</t>
  </si>
  <si>
    <t>…</t>
  </si>
  <si>
    <t>► Tragen Sie hier Ihre Konkurrenten ein.</t>
  </si>
  <si>
    <t>2.3.?</t>
  </si>
  <si>
    <r>
      <t xml:space="preserve">Trend bisher/Zukunft: </t>
    </r>
    <r>
      <rPr>
        <b/>
        <sz val="12"/>
        <rFont val="Segoe UI"/>
        <family val="2"/>
      </rPr>
      <t>++</t>
    </r>
    <r>
      <rPr>
        <sz val="10"/>
        <rFont val="Segoe UI"/>
        <family val="2"/>
      </rPr>
      <t xml:space="preserve"> starkes Wachstum   </t>
    </r>
    <r>
      <rPr>
        <b/>
        <sz val="12"/>
        <rFont val="Segoe UI"/>
        <family val="2"/>
      </rPr>
      <t>+</t>
    </r>
    <r>
      <rPr>
        <sz val="10"/>
        <rFont val="Segoe UI"/>
        <family val="2"/>
      </rPr>
      <t xml:space="preserve"> Wachstum     </t>
    </r>
    <r>
      <rPr>
        <b/>
        <sz val="12"/>
        <rFont val="Segoe UI"/>
        <family val="2"/>
      </rPr>
      <t>=</t>
    </r>
    <r>
      <rPr>
        <sz val="10"/>
        <rFont val="Segoe UI"/>
        <family val="2"/>
      </rPr>
      <t xml:space="preserve"> unverändert    </t>
    </r>
    <r>
      <rPr>
        <b/>
        <sz val="10"/>
        <rFont val="Segoe UI"/>
        <family val="2"/>
      </rPr>
      <t xml:space="preserve"> </t>
    </r>
    <r>
      <rPr>
        <b/>
        <sz val="12"/>
        <rFont val="Segoe UI"/>
        <family val="2"/>
      </rPr>
      <t>-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Abnahme    </t>
    </r>
    <r>
      <rPr>
        <b/>
        <sz val="12"/>
        <rFont val="Segoe UI"/>
        <family val="2"/>
      </rPr>
      <t xml:space="preserve"> - -</t>
    </r>
    <r>
      <rPr>
        <sz val="10"/>
        <rFont val="Segoe UI"/>
        <family val="2"/>
      </rPr>
      <t xml:space="preserve"> starke Abnahme</t>
    </r>
  </si>
  <si>
    <r>
      <t xml:space="preserve">MV </t>
    </r>
    <r>
      <rPr>
        <sz val="10"/>
        <rFont val="Segoe UI"/>
        <family val="2"/>
        <scheme val="minor"/>
      </rPr>
      <t xml:space="preserve">zukünftiges Marktvolumen in Mio.   </t>
    </r>
    <r>
      <rPr>
        <b/>
        <sz val="10"/>
        <rFont val="Segoe UI"/>
        <family val="2"/>
        <scheme val="minor"/>
      </rPr>
      <t>MA</t>
    </r>
    <r>
      <rPr>
        <sz val="10"/>
        <rFont val="Segoe UI"/>
        <family val="2"/>
        <scheme val="minor"/>
      </rPr>
      <t xml:space="preserve"> möglicher Marktanteil in %   </t>
    </r>
    <r>
      <rPr>
        <b/>
        <sz val="10"/>
        <rFont val="Segoe UI"/>
        <family val="2"/>
        <scheme val="minor"/>
      </rPr>
      <t>GP</t>
    </r>
    <r>
      <rPr>
        <sz val="10"/>
        <rFont val="Segoe UI"/>
        <family val="2"/>
        <scheme val="minor"/>
      </rPr>
      <t xml:space="preserve"> Geschäftspotenzial in Mio.</t>
    </r>
  </si>
  <si>
    <t>3.5 Modellrechnung - Alternative …</t>
  </si>
  <si>
    <t>Alternative …</t>
  </si>
  <si>
    <t>3.5.?</t>
  </si>
  <si>
    <t>3.5 Modellrechnung - Ist-Konzept</t>
  </si>
  <si>
    <t>5.5.?</t>
  </si>
  <si>
    <t>Projektbezeichnung</t>
  </si>
  <si>
    <t>SGE</t>
  </si>
  <si>
    <t>Kontrolldatum</t>
  </si>
  <si>
    <t>Erstellungsdatum</t>
  </si>
  <si>
    <t>Vis. von/am</t>
  </si>
  <si>
    <r>
      <t xml:space="preserve">MA </t>
    </r>
    <r>
      <rPr>
        <sz val="10"/>
        <rFont val="Segoe UI"/>
        <family val="2"/>
      </rPr>
      <t>Marktanteil</t>
    </r>
    <r>
      <rPr>
        <b/>
        <sz val="10"/>
        <rFont val="Segoe UI"/>
        <family val="2"/>
      </rPr>
      <t xml:space="preserve">  L/P  </t>
    </r>
    <r>
      <rPr>
        <sz val="10"/>
        <rFont val="Segoe UI"/>
        <family val="2"/>
      </rPr>
      <t>Leistung/Preis</t>
    </r>
    <r>
      <rPr>
        <b/>
        <sz val="10"/>
        <rFont val="Segoe UI"/>
        <family val="2"/>
      </rPr>
      <t xml:space="preserve"> 
</t>
    </r>
    <r>
      <rPr>
        <sz val="10"/>
        <rFont val="Segoe UI"/>
        <family val="2"/>
      </rPr>
      <t xml:space="preserve">Bewertung für Service &amp; Image:    </t>
    </r>
    <r>
      <rPr>
        <b/>
        <sz val="10"/>
        <rFont val="Segoe UI"/>
        <family val="2"/>
      </rPr>
      <t>++</t>
    </r>
    <r>
      <rPr>
        <sz val="10"/>
        <rFont val="Segoe UI"/>
        <family val="2"/>
      </rPr>
      <t xml:space="preserve"> sehr gut    </t>
    </r>
    <r>
      <rPr>
        <b/>
        <sz val="10"/>
        <rFont val="Segoe UI"/>
        <family val="2"/>
      </rPr>
      <t>+</t>
    </r>
    <r>
      <rPr>
        <sz val="10"/>
        <rFont val="Segoe UI"/>
        <family val="2"/>
      </rPr>
      <t xml:space="preserve"> gut     </t>
    </r>
    <r>
      <rPr>
        <b/>
        <sz val="10"/>
        <rFont val="Segoe UI"/>
        <family val="2"/>
      </rPr>
      <t>0</t>
    </r>
    <r>
      <rPr>
        <sz val="10"/>
        <rFont val="Segoe UI"/>
        <family val="2"/>
      </rPr>
      <t xml:space="preserve"> durchschnittlich      </t>
    </r>
    <r>
      <rPr>
        <b/>
        <sz val="10"/>
        <rFont val="Segoe UI"/>
        <family val="2"/>
      </rPr>
      <t>-</t>
    </r>
    <r>
      <rPr>
        <sz val="10"/>
        <rFont val="Segoe UI"/>
        <family val="2"/>
      </rPr>
      <t xml:space="preserve"> schlecht</t>
    </r>
    <r>
      <rPr>
        <b/>
        <sz val="10"/>
        <rFont val="Segoe UI"/>
        <family val="2"/>
      </rPr>
      <t xml:space="preserve">     - -</t>
    </r>
    <r>
      <rPr>
        <sz val="10"/>
        <rFont val="Segoe UI"/>
        <family val="2"/>
      </rPr>
      <t xml:space="preserve"> sehr schlecht     </t>
    </r>
    <r>
      <rPr>
        <b/>
        <sz val="10"/>
        <rFont val="Segoe UI"/>
        <family val="2"/>
      </rPr>
      <t xml:space="preserve"> ?</t>
    </r>
    <r>
      <rPr>
        <sz val="10"/>
        <rFont val="Segoe UI"/>
        <family val="2"/>
      </rPr>
      <t xml:space="preserve"> unbekannt   </t>
    </r>
    <r>
      <rPr>
        <b/>
        <sz val="10"/>
        <rFont val="Segoe UI"/>
        <family val="2"/>
      </rPr>
      <t xml:space="preserve">    </t>
    </r>
  </si>
  <si>
    <r>
      <t xml:space="preserve"> *) </t>
    </r>
    <r>
      <rPr>
        <b/>
        <sz val="12"/>
        <rFont val="Segoe UI"/>
        <family val="2"/>
        <scheme val="minor"/>
      </rPr>
      <t>+</t>
    </r>
    <r>
      <rPr>
        <sz val="12"/>
        <rFont val="Segoe UI"/>
        <family val="2"/>
        <scheme val="minor"/>
      </rPr>
      <t xml:space="preserve"> </t>
    </r>
    <r>
      <rPr>
        <sz val="10"/>
        <rFont val="Segoe UI"/>
        <family val="2"/>
        <scheme val="minor"/>
      </rPr>
      <t xml:space="preserve"> über Budgetlinie     </t>
    </r>
    <r>
      <rPr>
        <b/>
        <sz val="12"/>
        <rFont val="Segoe UI"/>
        <family val="2"/>
        <scheme val="minor"/>
      </rPr>
      <t xml:space="preserve"> -  </t>
    </r>
    <r>
      <rPr>
        <sz val="10"/>
        <rFont val="Segoe UI"/>
        <family val="2"/>
        <scheme val="minor"/>
      </rPr>
      <t xml:space="preserve">unter Budgetlinie      ok auf Kurs     </t>
    </r>
    <r>
      <rPr>
        <b/>
        <sz val="10"/>
        <rFont val="Segoe UI"/>
        <family val="2"/>
        <scheme val="minor"/>
      </rPr>
      <t xml:space="preserve"> !</t>
    </r>
    <r>
      <rPr>
        <sz val="10"/>
        <rFont val="Segoe UI"/>
        <family val="2"/>
        <scheme val="minor"/>
      </rPr>
      <t xml:space="preserve">   Vorsicht</t>
    </r>
  </si>
  <si>
    <t>mittelfristiges Geschäftspotenzial</t>
  </si>
  <si>
    <t>langfristiges Geschäftspotenzial</t>
  </si>
  <si>
    <t>2.6 Geschäftspotenzial *</t>
  </si>
  <si>
    <t>(* für Ist-Konzept, d.h. bei Fortführung bisheriger Strategie)</t>
  </si>
  <si>
    <r>
      <t xml:space="preserve">Strategie
</t>
    </r>
    <r>
      <rPr>
        <sz val="10"/>
        <rFont val="Segoe UI"/>
        <family val="2"/>
      </rPr>
      <t>(Zukunft)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</si>
</sst>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dd/mm/yy;@"/>
    <numFmt numFmtId="167" formatCode="d/m/yy;@"/>
    <numFmt numFmtId="168" formatCode="#,##0.0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Segoe UI"/>
      <family val="2"/>
    </font>
    <font>
      <b/>
      <sz val="14"/>
      <name val="Segoe UI"/>
      <family val="2"/>
    </font>
    <font>
      <sz val="12"/>
      <name val="Segoe UI"/>
      <family val="2"/>
    </font>
    <font>
      <sz val="10"/>
      <name val="Segoe UI"/>
      <family val="2"/>
      <scheme val="minor"/>
    </font>
    <font>
      <b/>
      <sz val="14"/>
      <name val="Segoe UI"/>
      <family val="2"/>
      <scheme val="minor"/>
    </font>
    <font>
      <sz val="12"/>
      <name val="Segoe UI"/>
      <family val="2"/>
      <scheme val="minor"/>
    </font>
    <font>
      <sz val="12"/>
      <color theme="0"/>
      <name val="Segoe UI Semibold"/>
      <family val="2"/>
      <scheme val="major"/>
    </font>
    <font>
      <b/>
      <sz val="12"/>
      <color theme="0"/>
      <name val="Segoe UI Semibold"/>
      <family val="2"/>
      <scheme val="major"/>
    </font>
    <font>
      <sz val="14"/>
      <color theme="0"/>
      <name val="Arial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sz val="18"/>
      <name val="Segoe UI"/>
      <family val="2"/>
      <scheme val="minor"/>
    </font>
    <font>
      <sz val="12"/>
      <color indexed="14"/>
      <name val="Segoe UI"/>
      <family val="2"/>
    </font>
    <font>
      <b/>
      <sz val="12"/>
      <name val="Segoe UI"/>
      <family val="2"/>
      <scheme val="minor"/>
    </font>
    <font>
      <sz val="10"/>
      <color rgb="FF000000"/>
      <name val="Segoe UI"/>
      <family val="2"/>
    </font>
    <font>
      <b/>
      <sz val="10"/>
      <name val="Segoe UI"/>
      <family val="2"/>
      <scheme val="minor"/>
    </font>
    <font>
      <b/>
      <sz val="12"/>
      <color theme="0"/>
      <name val="Segoe UI"/>
      <family val="2"/>
    </font>
    <font>
      <sz val="14"/>
      <name val="Segoe UI"/>
      <family val="2"/>
    </font>
    <font>
      <sz val="12"/>
      <color theme="0"/>
      <name val="Segoe UI"/>
      <family val="2"/>
    </font>
    <font>
      <sz val="12"/>
      <color rgb="FFFF0000"/>
      <name val="Segoe UI"/>
      <family val="2"/>
      <scheme val="minor"/>
    </font>
    <font>
      <b/>
      <sz val="12"/>
      <name val="Arial"/>
      <family val="2"/>
    </font>
    <font>
      <b/>
      <sz val="14"/>
      <color rgb="FFFF0000"/>
      <name val="Segoe UI"/>
      <family val="2"/>
    </font>
    <font>
      <b/>
      <sz val="12"/>
      <color rgb="FFFF0000"/>
      <name val="Segoe UI"/>
      <family val="2"/>
    </font>
    <font>
      <b/>
      <sz val="10"/>
      <color rgb="FF00000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b/>
      <sz val="10"/>
      <color rgb="FFFF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AD9E8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rgb="FF01396C"/>
        <bgColor indexed="64"/>
      </patternFill>
    </fill>
    <fill>
      <patternFill patternType="solid">
        <fgColor rgb="FFA6A6A6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7">
    <xf numFmtId="0" fontId="0" fillId="0" borderId="0" xfId="0"/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left" wrapText="1" indent="1"/>
    </xf>
    <xf numFmtId="0" fontId="11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14" fillId="4" borderId="5" xfId="0" applyNumberFormat="1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7" fillId="5" borderId="33" xfId="0" applyNumberFormat="1" applyFont="1" applyFill="1" applyBorder="1" applyAlignment="1">
      <alignment horizontal="center" vertical="center" wrapText="1"/>
    </xf>
    <xf numFmtId="49" fontId="7" fillId="5" borderId="34" xfId="0" applyNumberFormat="1" applyFont="1" applyFill="1" applyBorder="1" applyAlignment="1">
      <alignment horizontal="center" vertical="center" wrapText="1"/>
    </xf>
    <xf numFmtId="49" fontId="7" fillId="5" borderId="35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2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16" fillId="0" borderId="1" xfId="0" applyFont="1" applyBorder="1"/>
    <xf numFmtId="49" fontId="14" fillId="4" borderId="7" xfId="0" applyNumberFormat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/>
    <xf numFmtId="49" fontId="14" fillId="4" borderId="6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right" vertical="top" wrapText="1" indent="1"/>
    </xf>
    <xf numFmtId="49" fontId="7" fillId="4" borderId="8" xfId="0" applyNumberFormat="1" applyFont="1" applyFill="1" applyBorder="1" applyAlignment="1">
      <alignment horizontal="center" vertical="top" wrapText="1"/>
    </xf>
    <xf numFmtId="49" fontId="7" fillId="4" borderId="6" xfId="0" applyNumberFormat="1" applyFont="1" applyFill="1" applyBorder="1" applyAlignment="1">
      <alignment vertical="top"/>
    </xf>
    <xf numFmtId="0" fontId="7" fillId="0" borderId="0" xfId="0" applyFont="1"/>
    <xf numFmtId="49" fontId="7" fillId="5" borderId="8" xfId="0" applyNumberFormat="1" applyFont="1" applyFill="1" applyBorder="1" applyAlignment="1">
      <alignment horizontal="left" vertical="top" wrapText="1"/>
    </xf>
    <xf numFmtId="168" fontId="7" fillId="5" borderId="2" xfId="0" applyNumberFormat="1" applyFont="1" applyFill="1" applyBorder="1" applyAlignment="1">
      <alignment horizontal="right" vertical="top" wrapText="1" indent="1"/>
    </xf>
    <xf numFmtId="168" fontId="7" fillId="5" borderId="8" xfId="0" applyNumberFormat="1" applyFont="1" applyFill="1" applyBorder="1" applyAlignment="1">
      <alignment horizontal="right" vertical="top" wrapText="1" indent="1"/>
    </xf>
    <xf numFmtId="4" fontId="7" fillId="5" borderId="8" xfId="0" applyNumberFormat="1" applyFont="1" applyFill="1" applyBorder="1" applyAlignment="1">
      <alignment horizontal="right" vertical="top" wrapText="1" indent="1"/>
    </xf>
    <xf numFmtId="9" fontId="7" fillId="4" borderId="8" xfId="0" applyNumberFormat="1" applyFont="1" applyFill="1" applyBorder="1" applyAlignment="1">
      <alignment horizontal="right" vertical="top" wrapText="1" indent="1"/>
    </xf>
    <xf numFmtId="49" fontId="14" fillId="4" borderId="8" xfId="0" applyNumberFormat="1" applyFont="1" applyFill="1" applyBorder="1" applyAlignment="1">
      <alignment horizontal="left" vertical="top" wrapText="1"/>
    </xf>
    <xf numFmtId="168" fontId="14" fillId="4" borderId="2" xfId="0" applyNumberFormat="1" applyFont="1" applyFill="1" applyBorder="1" applyAlignment="1">
      <alignment horizontal="right" vertical="top" wrapText="1" indent="1"/>
    </xf>
    <xf numFmtId="4" fontId="14" fillId="4" borderId="2" xfId="0" applyNumberFormat="1" applyFont="1" applyFill="1" applyBorder="1" applyAlignment="1">
      <alignment horizontal="right" vertical="top" wrapText="1" indent="1"/>
    </xf>
    <xf numFmtId="165" fontId="14" fillId="4" borderId="8" xfId="0" applyNumberFormat="1" applyFont="1" applyFill="1" applyBorder="1" applyAlignment="1">
      <alignment horizontal="right" vertical="top" wrapText="1" indent="1"/>
    </xf>
    <xf numFmtId="49" fontId="14" fillId="4" borderId="8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49" fontId="7" fillId="4" borderId="2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left"/>
    </xf>
    <xf numFmtId="0" fontId="7" fillId="0" borderId="0" xfId="0" applyFont="1" applyBorder="1" applyAlignment="1"/>
    <xf numFmtId="49" fontId="7" fillId="4" borderId="2" xfId="0" applyNumberFormat="1" applyFont="1" applyFill="1" applyBorder="1" applyAlignment="1">
      <alignment horizontal="center" vertical="top"/>
    </xf>
    <xf numFmtId="49" fontId="7" fillId="4" borderId="6" xfId="0" applyNumberFormat="1" applyFont="1" applyFill="1" applyBorder="1" applyAlignment="1">
      <alignment horizontal="center" wrapText="1"/>
    </xf>
    <xf numFmtId="49" fontId="7" fillId="4" borderId="8" xfId="0" applyNumberFormat="1" applyFont="1" applyFill="1" applyBorder="1" applyAlignment="1"/>
    <xf numFmtId="49" fontId="7" fillId="4" borderId="9" xfId="0" applyNumberFormat="1" applyFont="1" applyFill="1" applyBorder="1" applyAlignment="1"/>
    <xf numFmtId="49" fontId="7" fillId="4" borderId="1" xfId="0" applyNumberFormat="1" applyFont="1" applyFill="1" applyBorder="1" applyAlignment="1"/>
    <xf numFmtId="49" fontId="7" fillId="4" borderId="8" xfId="0" applyNumberFormat="1" applyFont="1" applyFill="1" applyBorder="1" applyAlignment="1">
      <alignment horizontal="center" vertical="top"/>
    </xf>
    <xf numFmtId="49" fontId="7" fillId="4" borderId="8" xfId="0" applyNumberFormat="1" applyFont="1" applyFill="1" applyBorder="1" applyAlignment="1">
      <alignment horizontal="left"/>
    </xf>
    <xf numFmtId="49" fontId="7" fillId="5" borderId="4" xfId="0" applyNumberFormat="1" applyFont="1" applyFill="1" applyBorder="1" applyAlignment="1">
      <alignment vertical="top" wrapText="1"/>
    </xf>
    <xf numFmtId="9" fontId="7" fillId="5" borderId="8" xfId="0" applyNumberFormat="1" applyFont="1" applyFill="1" applyBorder="1" applyAlignment="1">
      <alignment horizontal="right" vertical="top" indent="1"/>
    </xf>
    <xf numFmtId="1" fontId="7" fillId="4" borderId="8" xfId="0" applyNumberFormat="1" applyFont="1" applyFill="1" applyBorder="1" applyAlignment="1">
      <alignment horizontal="right" vertical="top" wrapText="1" indent="1"/>
    </xf>
    <xf numFmtId="164" fontId="7" fillId="4" borderId="8" xfId="0" applyNumberFormat="1" applyFont="1" applyFill="1" applyBorder="1" applyAlignment="1">
      <alignment horizontal="center" vertical="top"/>
    </xf>
    <xf numFmtId="49" fontId="7" fillId="5" borderId="8" xfId="0" applyNumberFormat="1" applyFont="1" applyFill="1" applyBorder="1" applyAlignment="1">
      <alignment horizontal="center" vertical="top" wrapText="1"/>
    </xf>
    <xf numFmtId="49" fontId="7" fillId="5" borderId="8" xfId="0" applyNumberFormat="1" applyFont="1" applyFill="1" applyBorder="1" applyAlignment="1">
      <alignment vertical="top" wrapText="1"/>
    </xf>
    <xf numFmtId="1" fontId="7" fillId="5" borderId="8" xfId="0" applyNumberFormat="1" applyFont="1" applyFill="1" applyBorder="1" applyAlignment="1">
      <alignment horizontal="right" vertical="top" wrapText="1" indent="1"/>
    </xf>
    <xf numFmtId="49" fontId="7" fillId="4" borderId="9" xfId="0" applyNumberFormat="1" applyFont="1" applyFill="1" applyBorder="1" applyAlignment="1">
      <alignment horizontal="left" vertical="top"/>
    </xf>
    <xf numFmtId="49" fontId="7" fillId="5" borderId="2" xfId="0" applyNumberFormat="1" applyFont="1" applyFill="1" applyBorder="1" applyAlignment="1">
      <alignment vertical="top"/>
    </xf>
    <xf numFmtId="9" fontId="7" fillId="5" borderId="7" xfId="0" applyNumberFormat="1" applyFont="1" applyFill="1" applyBorder="1" applyAlignment="1">
      <alignment horizontal="right" vertical="top" indent="1"/>
    </xf>
    <xf numFmtId="49" fontId="17" fillId="5" borderId="10" xfId="0" applyNumberFormat="1" applyFont="1" applyFill="1" applyBorder="1" applyAlignment="1">
      <alignment vertical="top" wrapText="1"/>
    </xf>
    <xf numFmtId="9" fontId="14" fillId="4" borderId="8" xfId="0" applyNumberFormat="1" applyFont="1" applyFill="1" applyBorder="1" applyAlignment="1">
      <alignment horizontal="right" vertical="top" indent="1"/>
    </xf>
    <xf numFmtId="0" fontId="14" fillId="4" borderId="9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vertical="top"/>
    </xf>
    <xf numFmtId="0" fontId="14" fillId="0" borderId="0" xfId="0" applyFont="1" applyBorder="1" applyAlignment="1"/>
    <xf numFmtId="0" fontId="6" fillId="0" borderId="0" xfId="0" applyFont="1" applyBorder="1" applyAlignment="1"/>
    <xf numFmtId="0" fontId="18" fillId="0" borderId="0" xfId="0" applyFont="1"/>
    <xf numFmtId="0" fontId="12" fillId="3" borderId="0" xfId="0" applyFont="1" applyFill="1"/>
    <xf numFmtId="0" fontId="10" fillId="0" borderId="0" xfId="0" applyFont="1"/>
    <xf numFmtId="0" fontId="10" fillId="0" borderId="8" xfId="0" applyFont="1" applyBorder="1"/>
    <xf numFmtId="0" fontId="18" fillId="5" borderId="8" xfId="0" applyFont="1" applyFill="1" applyBorder="1" applyAlignment="1">
      <alignment horizontal="center"/>
    </xf>
    <xf numFmtId="0" fontId="18" fillId="5" borderId="8" xfId="0" applyFont="1" applyFill="1" applyBorder="1"/>
    <xf numFmtId="0" fontId="10" fillId="5" borderId="8" xfId="0" applyFont="1" applyFill="1" applyBorder="1" applyAlignment="1">
      <alignment horizontal="center"/>
    </xf>
    <xf numFmtId="0" fontId="18" fillId="0" borderId="0" xfId="0" applyFont="1" applyFill="1"/>
    <xf numFmtId="49" fontId="7" fillId="4" borderId="2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left" vertical="top"/>
    </xf>
    <xf numFmtId="0" fontId="7" fillId="5" borderId="2" xfId="0" applyNumberFormat="1" applyFont="1" applyFill="1" applyBorder="1" applyAlignment="1">
      <alignment horizontal="right" vertical="top" indent="1"/>
    </xf>
    <xf numFmtId="0" fontId="5" fillId="0" borderId="0" xfId="0" applyFont="1"/>
    <xf numFmtId="0" fontId="0" fillId="0" borderId="11" xfId="0" applyBorder="1" applyAlignment="1"/>
    <xf numFmtId="49" fontId="14" fillId="5" borderId="8" xfId="0" applyNumberFormat="1" applyFont="1" applyFill="1" applyBorder="1" applyAlignment="1">
      <alignment vertical="center"/>
    </xf>
    <xf numFmtId="49" fontId="7" fillId="5" borderId="4" xfId="0" applyNumberFormat="1" applyFont="1" applyFill="1" applyBorder="1" applyAlignment="1">
      <alignment vertical="center"/>
    </xf>
    <xf numFmtId="0" fontId="5" fillId="0" borderId="0" xfId="0" applyFont="1" applyBorder="1" applyAlignment="1"/>
    <xf numFmtId="49" fontId="7" fillId="4" borderId="2" xfId="0" applyNumberFormat="1" applyFont="1" applyFill="1" applyBorder="1" applyAlignment="1">
      <alignment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vertical="center" wrapText="1"/>
    </xf>
    <xf numFmtId="49" fontId="7" fillId="4" borderId="10" xfId="0" applyNumberFormat="1" applyFont="1" applyFill="1" applyBorder="1" applyAlignment="1">
      <alignment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left" vertical="center"/>
    </xf>
    <xf numFmtId="49" fontId="7" fillId="5" borderId="10" xfId="0" applyNumberFormat="1" applyFont="1" applyFill="1" applyBorder="1" applyAlignment="1">
      <alignment vertical="center" wrapText="1"/>
    </xf>
    <xf numFmtId="49" fontId="7" fillId="5" borderId="4" xfId="0" applyNumberFormat="1" applyFont="1" applyFill="1" applyBorder="1" applyAlignment="1">
      <alignment vertical="center" wrapText="1"/>
    </xf>
    <xf numFmtId="49" fontId="7" fillId="5" borderId="1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9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49" fontId="7" fillId="4" borderId="6" xfId="0" applyNumberFormat="1" applyFont="1" applyFill="1" applyBorder="1" applyAlignment="1">
      <alignment horizontal="center" vertical="center"/>
    </xf>
    <xf numFmtId="49" fontId="14" fillId="4" borderId="8" xfId="0" applyNumberFormat="1" applyFont="1" applyFill="1" applyBorder="1" applyAlignment="1">
      <alignment horizontal="center" vertical="center"/>
    </xf>
    <xf numFmtId="49" fontId="14" fillId="4" borderId="8" xfId="0" quotePrefix="1" applyNumberFormat="1" applyFont="1" applyFill="1" applyBorder="1" applyAlignment="1">
      <alignment horizontal="center" vertical="center"/>
    </xf>
    <xf numFmtId="9" fontId="7" fillId="5" borderId="6" xfId="0" applyNumberFormat="1" applyFont="1" applyFill="1" applyBorder="1" applyAlignment="1">
      <alignment horizontal="right" vertical="center" indent="1"/>
    </xf>
    <xf numFmtId="9" fontId="7" fillId="5" borderId="8" xfId="0" applyNumberFormat="1" applyFont="1" applyFill="1" applyBorder="1" applyAlignment="1">
      <alignment horizontal="right" vertical="center" indent="1"/>
    </xf>
    <xf numFmtId="49" fontId="14" fillId="4" borderId="2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horizontal="right" vertical="center" indent="1"/>
    </xf>
    <xf numFmtId="0" fontId="9" fillId="0" borderId="0" xfId="0" applyFont="1" applyBorder="1"/>
    <xf numFmtId="0" fontId="14" fillId="4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10" fillId="0" borderId="0" xfId="0" applyFont="1" applyBorder="1"/>
    <xf numFmtId="0" fontId="24" fillId="0" borderId="0" xfId="0" applyFont="1"/>
    <xf numFmtId="0" fontId="7" fillId="4" borderId="2" xfId="0" applyFont="1" applyFill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166" fontId="7" fillId="5" borderId="2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7" fillId="4" borderId="49" xfId="0" applyFont="1" applyFill="1" applyBorder="1"/>
    <xf numFmtId="0" fontId="7" fillId="4" borderId="50" xfId="0" applyFont="1" applyFill="1" applyBorder="1"/>
    <xf numFmtId="0" fontId="5" fillId="4" borderId="50" xfId="0" quotePrefix="1" applyFont="1" applyFill="1" applyBorder="1" applyAlignment="1"/>
    <xf numFmtId="0" fontId="0" fillId="4" borderId="50" xfId="0" applyFill="1" applyBorder="1" applyAlignment="1"/>
    <xf numFmtId="0" fontId="7" fillId="4" borderId="51" xfId="0" applyFont="1" applyFill="1" applyBorder="1"/>
    <xf numFmtId="0" fontId="7" fillId="4" borderId="9" xfId="0" applyFont="1" applyFill="1" applyBorder="1"/>
    <xf numFmtId="0" fontId="7" fillId="4" borderId="1" xfId="0" applyFont="1" applyFill="1" applyBorder="1"/>
    <xf numFmtId="0" fontId="5" fillId="4" borderId="1" xfId="0" quotePrefix="1" applyFont="1" applyFill="1" applyBorder="1" applyAlignment="1"/>
    <xf numFmtId="0" fontId="0" fillId="4" borderId="1" xfId="0" applyFill="1" applyBorder="1" applyAlignment="1"/>
    <xf numFmtId="0" fontId="7" fillId="4" borderId="10" xfId="0" applyFont="1" applyFill="1" applyBorder="1"/>
    <xf numFmtId="0" fontId="5" fillId="4" borderId="12" xfId="0" applyFont="1" applyFill="1" applyBorder="1"/>
    <xf numFmtId="0" fontId="5" fillId="4" borderId="0" xfId="0" applyFont="1" applyFill="1" applyBorder="1"/>
    <xf numFmtId="0" fontId="5" fillId="8" borderId="0" xfId="0" applyFont="1" applyFill="1" applyBorder="1"/>
    <xf numFmtId="0" fontId="5" fillId="3" borderId="0" xfId="0" applyFont="1" applyFill="1" applyBorder="1"/>
    <xf numFmtId="0" fontId="5" fillId="7" borderId="0" xfId="0" applyFont="1" applyFill="1" applyBorder="1"/>
    <xf numFmtId="0" fontId="5" fillId="4" borderId="15" xfId="0" applyFont="1" applyFill="1" applyBorder="1"/>
    <xf numFmtId="0" fontId="7" fillId="4" borderId="27" xfId="0" applyFont="1" applyFill="1" applyBorder="1" applyAlignment="1">
      <alignment vertical="center" wrapText="1"/>
    </xf>
    <xf numFmtId="49" fontId="7" fillId="5" borderId="26" xfId="0" applyNumberFormat="1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167" fontId="7" fillId="5" borderId="26" xfId="0" applyNumberFormat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right" vertical="center" wrapText="1" indent="1"/>
    </xf>
    <xf numFmtId="3" fontId="7" fillId="5" borderId="8" xfId="0" applyNumberFormat="1" applyFont="1" applyFill="1" applyBorder="1" applyAlignment="1">
      <alignment horizontal="right" vertical="center" wrapText="1" indent="1"/>
    </xf>
    <xf numFmtId="49" fontId="7" fillId="5" borderId="8" xfId="0" applyNumberFormat="1" applyFont="1" applyFill="1" applyBorder="1" applyAlignment="1">
      <alignment vertical="center" wrapText="1"/>
    </xf>
    <xf numFmtId="0" fontId="23" fillId="7" borderId="2" xfId="0" applyFont="1" applyFill="1" applyBorder="1" applyAlignment="1">
      <alignment vertical="center" wrapText="1"/>
    </xf>
    <xf numFmtId="3" fontId="21" fillId="7" borderId="8" xfId="0" applyNumberFormat="1" applyFont="1" applyFill="1" applyBorder="1" applyAlignment="1">
      <alignment horizontal="right" vertical="center" wrapText="1" indent="1"/>
    </xf>
    <xf numFmtId="49" fontId="21" fillId="7" borderId="8" xfId="0" applyNumberFormat="1" applyFont="1" applyFill="1" applyBorder="1" applyAlignment="1">
      <alignment horizontal="center" vertical="center" wrapText="1"/>
    </xf>
    <xf numFmtId="49" fontId="23" fillId="7" borderId="8" xfId="0" applyNumberFormat="1" applyFont="1" applyFill="1" applyBorder="1" applyAlignment="1">
      <alignment vertical="center" wrapText="1"/>
    </xf>
    <xf numFmtId="49" fontId="7" fillId="0" borderId="0" xfId="0" applyNumberFormat="1" applyFont="1" applyBorder="1"/>
    <xf numFmtId="0" fontId="6" fillId="0" borderId="0" xfId="0" applyFont="1" applyBorder="1"/>
    <xf numFmtId="49" fontId="7" fillId="4" borderId="14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/>
    <xf numFmtId="49" fontId="7" fillId="4" borderId="2" xfId="0" applyNumberFormat="1" applyFont="1" applyFill="1" applyBorder="1" applyAlignment="1">
      <alignment horizontal="left" vertical="top"/>
    </xf>
    <xf numFmtId="0" fontId="27" fillId="0" borderId="0" xfId="0" applyFont="1" applyBorder="1" applyAlignment="1"/>
    <xf numFmtId="0" fontId="28" fillId="0" borderId="0" xfId="0" applyFont="1" applyAlignment="1">
      <alignment horizontal="left" vertical="center" readingOrder="1"/>
    </xf>
    <xf numFmtId="49" fontId="5" fillId="4" borderId="13" xfId="0" applyNumberFormat="1" applyFont="1" applyFill="1" applyBorder="1" applyAlignment="1">
      <alignment horizontal="left" vertical="center" indent="1"/>
    </xf>
    <xf numFmtId="49" fontId="5" fillId="4" borderId="11" xfId="0" applyNumberFormat="1" applyFont="1" applyFill="1" applyBorder="1" applyAlignment="1">
      <alignment horizontal="left" vertical="center" indent="1"/>
    </xf>
    <xf numFmtId="49" fontId="5" fillId="4" borderId="14" xfId="0" applyNumberFormat="1" applyFont="1" applyFill="1" applyBorder="1" applyAlignment="1">
      <alignment horizontal="left" vertical="center" indent="1"/>
    </xf>
    <xf numFmtId="49" fontId="7" fillId="5" borderId="3" xfId="0" applyNumberFormat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vertical="center" wrapText="1"/>
    </xf>
    <xf numFmtId="49" fontId="15" fillId="4" borderId="8" xfId="0" applyNumberFormat="1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right" vertical="center" wrapText="1" indent="1"/>
    </xf>
    <xf numFmtId="49" fontId="5" fillId="4" borderId="2" xfId="0" applyNumberFormat="1" applyFont="1" applyFill="1" applyBorder="1" applyAlignment="1">
      <alignment horizontal="right" vertical="center" wrapText="1" indent="1"/>
    </xf>
    <xf numFmtId="49" fontId="5" fillId="4" borderId="17" xfId="0" applyNumberFormat="1" applyFont="1" applyFill="1" applyBorder="1" applyAlignment="1">
      <alignment horizontal="right" vertical="center" wrapText="1" indent="1"/>
    </xf>
    <xf numFmtId="49" fontId="5" fillId="5" borderId="8" xfId="0" applyNumberFormat="1" applyFont="1" applyFill="1" applyBorder="1" applyAlignment="1">
      <alignment horizontal="left" vertical="center" wrapText="1"/>
    </xf>
    <xf numFmtId="164" fontId="5" fillId="5" borderId="8" xfId="0" applyNumberFormat="1" applyFont="1" applyFill="1" applyBorder="1" applyAlignment="1">
      <alignment horizontal="right" vertical="center" wrapText="1" indent="1"/>
    </xf>
    <xf numFmtId="9" fontId="5" fillId="4" borderId="8" xfId="0" applyNumberFormat="1" applyFont="1" applyFill="1" applyBorder="1" applyAlignment="1">
      <alignment horizontal="right" vertical="center" wrapText="1" indent="1"/>
    </xf>
    <xf numFmtId="165" fontId="5" fillId="4" borderId="2" xfId="0" applyNumberFormat="1" applyFont="1" applyFill="1" applyBorder="1" applyAlignment="1">
      <alignment horizontal="right" vertical="center" wrapText="1" indent="1"/>
    </xf>
    <xf numFmtId="165" fontId="5" fillId="5" borderId="2" xfId="0" applyNumberFormat="1" applyFont="1" applyFill="1" applyBorder="1" applyAlignment="1">
      <alignment horizontal="right" vertical="center" wrapText="1" indent="1"/>
    </xf>
    <xf numFmtId="49" fontId="5" fillId="5" borderId="16" xfId="0" applyNumberFormat="1" applyFont="1" applyFill="1" applyBorder="1" applyAlignment="1">
      <alignment vertical="center" wrapText="1"/>
    </xf>
    <xf numFmtId="165" fontId="5" fillId="6" borderId="2" xfId="0" applyNumberFormat="1" applyFont="1" applyFill="1" applyBorder="1" applyAlignment="1">
      <alignment horizontal="right" vertical="center" wrapText="1" indent="1"/>
    </xf>
    <xf numFmtId="165" fontId="5" fillId="5" borderId="17" xfId="1" applyNumberFormat="1" applyFont="1" applyFill="1" applyBorder="1" applyAlignment="1">
      <alignment horizontal="right" vertical="center" wrapText="1" indent="1"/>
    </xf>
    <xf numFmtId="164" fontId="5" fillId="5" borderId="18" xfId="0" applyNumberFormat="1" applyFont="1" applyFill="1" applyBorder="1" applyAlignment="1">
      <alignment horizontal="right" vertical="center" wrapText="1" indent="1"/>
    </xf>
    <xf numFmtId="165" fontId="5" fillId="5" borderId="8" xfId="1" applyNumberFormat="1" applyFont="1" applyFill="1" applyBorder="1" applyAlignment="1">
      <alignment horizontal="right" vertical="center" wrapText="1" indent="1"/>
    </xf>
    <xf numFmtId="165" fontId="5" fillId="5" borderId="2" xfId="0" quotePrefix="1" applyNumberFormat="1" applyFont="1" applyFill="1" applyBorder="1" applyAlignment="1">
      <alignment horizontal="right" vertical="center" wrapText="1" indent="1"/>
    </xf>
    <xf numFmtId="164" fontId="5" fillId="5" borderId="7" xfId="0" applyNumberFormat="1" applyFont="1" applyFill="1" applyBorder="1" applyAlignment="1">
      <alignment horizontal="right" vertical="center" wrapText="1" indent="1"/>
    </xf>
    <xf numFmtId="164" fontId="5" fillId="5" borderId="19" xfId="0" applyNumberFormat="1" applyFont="1" applyFill="1" applyBorder="1" applyAlignment="1">
      <alignment horizontal="right" vertical="center" wrapText="1" indent="1"/>
    </xf>
    <xf numFmtId="164" fontId="29" fillId="7" borderId="29" xfId="0" applyNumberFormat="1" applyFont="1" applyFill="1" applyBorder="1" applyAlignment="1">
      <alignment horizontal="right" vertical="center" wrapText="1" indent="1"/>
    </xf>
    <xf numFmtId="9" fontId="29" fillId="7" borderId="30" xfId="0" applyNumberFormat="1" applyFont="1" applyFill="1" applyBorder="1" applyAlignment="1">
      <alignment horizontal="right" vertical="center" wrapText="1" indent="1"/>
    </xf>
    <xf numFmtId="165" fontId="29" fillId="7" borderId="4" xfId="0" applyNumberFormat="1" applyFont="1" applyFill="1" applyBorder="1" applyAlignment="1">
      <alignment horizontal="right" vertical="center" wrapText="1" indent="1"/>
    </xf>
    <xf numFmtId="165" fontId="29" fillId="7" borderId="8" xfId="0" applyNumberFormat="1" applyFont="1" applyFill="1" applyBorder="1" applyAlignment="1">
      <alignment horizontal="right" vertical="center" wrapText="1" indent="1"/>
    </xf>
    <xf numFmtId="49" fontId="29" fillId="7" borderId="22" xfId="0" applyNumberFormat="1" applyFont="1" applyFill="1" applyBorder="1" applyAlignment="1">
      <alignment horizontal="right" vertical="center" wrapText="1" indent="1"/>
    </xf>
    <xf numFmtId="9" fontId="29" fillId="7" borderId="4" xfId="0" applyNumberFormat="1" applyFont="1" applyFill="1" applyBorder="1" applyAlignment="1">
      <alignment horizontal="right" vertical="center" wrapText="1" indent="1"/>
    </xf>
    <xf numFmtId="165" fontId="29" fillId="7" borderId="2" xfId="0" applyNumberFormat="1" applyFont="1" applyFill="1" applyBorder="1" applyAlignment="1">
      <alignment horizontal="right" vertical="center" wrapText="1" indent="1"/>
    </xf>
    <xf numFmtId="49" fontId="5" fillId="4" borderId="2" xfId="0" applyNumberFormat="1" applyFont="1" applyFill="1" applyBorder="1" applyAlignment="1">
      <alignment horizontal="left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9" fontId="5" fillId="4" borderId="23" xfId="0" applyNumberFormat="1" applyFont="1" applyFill="1" applyBorder="1" applyAlignment="1">
      <alignment horizontal="right" vertical="center" wrapText="1" indent="1"/>
    </xf>
    <xf numFmtId="9" fontId="5" fillId="4" borderId="3" xfId="0" applyNumberFormat="1" applyFont="1" applyFill="1" applyBorder="1" applyAlignment="1">
      <alignment vertical="top" wrapText="1"/>
    </xf>
    <xf numFmtId="49" fontId="5" fillId="5" borderId="22" xfId="0" applyNumberFormat="1" applyFont="1" applyFill="1" applyBorder="1" applyAlignment="1">
      <alignment horizontal="left" vertical="center" wrapText="1"/>
    </xf>
    <xf numFmtId="164" fontId="5" fillId="4" borderId="20" xfId="0" applyNumberFormat="1" applyFont="1" applyFill="1" applyBorder="1" applyAlignment="1">
      <alignment horizontal="right" vertical="center" wrapText="1" indent="1"/>
    </xf>
    <xf numFmtId="9" fontId="5" fillId="5" borderId="23" xfId="0" applyNumberFormat="1" applyFont="1" applyFill="1" applyBorder="1" applyAlignment="1">
      <alignment horizontal="right" vertical="center" wrapText="1" indent="1"/>
    </xf>
    <xf numFmtId="9" fontId="5" fillId="2" borderId="3" xfId="0" applyNumberFormat="1" applyFont="1" applyFill="1" applyBorder="1" applyAlignment="1">
      <alignment vertical="top" wrapText="1"/>
    </xf>
    <xf numFmtId="164" fontId="5" fillId="5" borderId="21" xfId="0" applyNumberFormat="1" applyFont="1" applyFill="1" applyBorder="1" applyAlignment="1">
      <alignment horizontal="right" vertical="center" wrapText="1" indent="1"/>
    </xf>
    <xf numFmtId="9" fontId="5" fillId="5" borderId="24" xfId="0" applyNumberFormat="1" applyFont="1" applyFill="1" applyBorder="1" applyAlignment="1">
      <alignment horizontal="right" vertical="center" wrapText="1" indent="1"/>
    </xf>
    <xf numFmtId="0" fontId="31" fillId="0" borderId="0" xfId="0" applyFont="1" applyBorder="1" applyAlignment="1"/>
    <xf numFmtId="164" fontId="29" fillId="7" borderId="31" xfId="0" applyNumberFormat="1" applyFont="1" applyFill="1" applyBorder="1" applyAlignment="1">
      <alignment horizontal="right" vertical="center" wrapText="1" indent="1"/>
    </xf>
    <xf numFmtId="9" fontId="29" fillId="7" borderId="32" xfId="0" applyNumberFormat="1" applyFont="1" applyFill="1" applyBorder="1" applyAlignment="1">
      <alignment horizontal="right" vertical="center" wrapText="1" indent="1"/>
    </xf>
    <xf numFmtId="9" fontId="29" fillId="7" borderId="4" xfId="0" applyNumberFormat="1" applyFont="1" applyFill="1" applyBorder="1" applyAlignment="1">
      <alignment horizontal="right" vertical="top" wrapText="1"/>
    </xf>
    <xf numFmtId="49" fontId="30" fillId="7" borderId="22" xfId="0" applyNumberFormat="1" applyFont="1" applyFill="1" applyBorder="1" applyAlignment="1">
      <alignment horizontal="left" vertical="center" wrapText="1"/>
    </xf>
    <xf numFmtId="49" fontId="15" fillId="4" borderId="8" xfId="0" applyNumberFormat="1" applyFont="1" applyFill="1" applyBorder="1" applyAlignment="1">
      <alignment horizontal="left" vertical="center" wrapText="1"/>
    </xf>
    <xf numFmtId="164" fontId="15" fillId="4" borderId="6" xfId="0" applyNumberFormat="1" applyFont="1" applyFill="1" applyBorder="1" applyAlignment="1">
      <alignment horizontal="right" vertical="center" wrapText="1" indent="1"/>
    </xf>
    <xf numFmtId="9" fontId="15" fillId="4" borderId="6" xfId="0" applyNumberFormat="1" applyFont="1" applyFill="1" applyBorder="1" applyAlignment="1">
      <alignment horizontal="right" vertical="center" wrapText="1" indent="1"/>
    </xf>
    <xf numFmtId="9" fontId="15" fillId="4" borderId="2" xfId="0" applyNumberFormat="1" applyFont="1" applyFill="1" applyBorder="1" applyAlignment="1">
      <alignment vertical="top" wrapText="1"/>
    </xf>
    <xf numFmtId="49" fontId="5" fillId="5" borderId="16" xfId="0" applyNumberFormat="1" applyFont="1" applyFill="1" applyBorder="1" applyAlignment="1">
      <alignment horizontal="left" vertical="center" wrapText="1"/>
    </xf>
    <xf numFmtId="9" fontId="15" fillId="6" borderId="2" xfId="0" applyNumberFormat="1" applyFont="1" applyFill="1" applyBorder="1" applyAlignment="1">
      <alignment vertical="top" wrapText="1"/>
    </xf>
    <xf numFmtId="164" fontId="15" fillId="4" borderId="25" xfId="0" applyNumberFormat="1" applyFont="1" applyFill="1" applyBorder="1" applyAlignment="1">
      <alignment horizontal="right" vertical="center" wrapText="1" indent="1"/>
    </xf>
    <xf numFmtId="164" fontId="15" fillId="4" borderId="8" xfId="0" applyNumberFormat="1" applyFont="1" applyFill="1" applyBorder="1" applyAlignment="1">
      <alignment horizontal="right" vertical="center" wrapText="1" indent="1"/>
    </xf>
    <xf numFmtId="164" fontId="15" fillId="4" borderId="18" xfId="0" applyNumberFormat="1" applyFont="1" applyFill="1" applyBorder="1" applyAlignment="1">
      <alignment horizontal="right" vertical="center" wrapText="1" indent="1"/>
    </xf>
    <xf numFmtId="49" fontId="5" fillId="4" borderId="8" xfId="0" applyNumberFormat="1" applyFont="1" applyFill="1" applyBorder="1" applyAlignment="1">
      <alignment horizontal="left" vertical="center" wrapText="1"/>
    </xf>
    <xf numFmtId="9" fontId="5" fillId="4" borderId="2" xfId="0" applyNumberFormat="1" applyFont="1" applyFill="1" applyBorder="1" applyAlignment="1">
      <alignment vertical="top" wrapText="1"/>
    </xf>
    <xf numFmtId="9" fontId="5" fillId="5" borderId="8" xfId="0" applyNumberFormat="1" applyFont="1" applyFill="1" applyBorder="1" applyAlignment="1">
      <alignment horizontal="right" vertical="center" wrapText="1" indent="1"/>
    </xf>
    <xf numFmtId="9" fontId="5" fillId="2" borderId="2" xfId="0" applyNumberFormat="1" applyFont="1" applyFill="1" applyBorder="1" applyAlignment="1">
      <alignment vertical="top" wrapText="1"/>
    </xf>
    <xf numFmtId="9" fontId="15" fillId="4" borderId="3" xfId="0" applyNumberFormat="1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left" vertical="center" wrapText="1"/>
    </xf>
    <xf numFmtId="9" fontId="15" fillId="6" borderId="3" xfId="0" applyNumberFormat="1" applyFont="1" applyFill="1" applyBorder="1" applyAlignment="1">
      <alignment horizontal="center" vertical="top" wrapText="1"/>
    </xf>
    <xf numFmtId="49" fontId="15" fillId="2" borderId="2" xfId="0" quotePrefix="1" applyNumberFormat="1" applyFont="1" applyFill="1" applyBorder="1" applyAlignment="1">
      <alignment horizontal="left"/>
    </xf>
    <xf numFmtId="49" fontId="7" fillId="5" borderId="8" xfId="0" applyNumberFormat="1" applyFont="1" applyFill="1" applyBorder="1" applyAlignment="1">
      <alignment horizontal="right" vertical="center" wrapText="1" indent="1"/>
    </xf>
    <xf numFmtId="49" fontId="7" fillId="5" borderId="2" xfId="0" applyNumberFormat="1" applyFont="1" applyFill="1" applyBorder="1" applyAlignment="1">
      <alignment horizontal="right" vertical="center" wrapText="1" indent="1"/>
    </xf>
    <xf numFmtId="49" fontId="14" fillId="5" borderId="2" xfId="0" applyNumberFormat="1" applyFont="1" applyFill="1" applyBorder="1" applyAlignment="1">
      <alignment horizontal="center" vertical="top" wrapText="1"/>
    </xf>
    <xf numFmtId="49" fontId="14" fillId="5" borderId="8" xfId="0" applyNumberFormat="1" applyFont="1" applyFill="1" applyBorder="1" applyAlignment="1">
      <alignment horizontal="center" vertical="top" wrapText="1"/>
    </xf>
    <xf numFmtId="49" fontId="14" fillId="5" borderId="8" xfId="0" applyNumberFormat="1" applyFont="1" applyFill="1" applyBorder="1" applyAlignment="1">
      <alignment vertical="center" wrapText="1"/>
    </xf>
    <xf numFmtId="49" fontId="7" fillId="5" borderId="24" xfId="0" applyNumberFormat="1" applyFont="1" applyFill="1" applyBorder="1" applyAlignment="1">
      <alignment vertical="center" wrapText="1"/>
    </xf>
    <xf numFmtId="49" fontId="7" fillId="5" borderId="21" xfId="0" applyNumberFormat="1" applyFont="1" applyFill="1" applyBorder="1" applyAlignment="1">
      <alignment vertical="center" wrapText="1"/>
    </xf>
    <xf numFmtId="49" fontId="14" fillId="5" borderId="24" xfId="0" applyNumberFormat="1" applyFont="1" applyFill="1" applyBorder="1" applyAlignment="1">
      <alignment vertical="center" wrapText="1"/>
    </xf>
    <xf numFmtId="0" fontId="6" fillId="0" borderId="0" xfId="0" applyFont="1"/>
    <xf numFmtId="49" fontId="14" fillId="4" borderId="8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right" vertical="center" wrapText="1" indent="1"/>
    </xf>
    <xf numFmtId="3" fontId="14" fillId="4" borderId="8" xfId="0" applyNumberFormat="1" applyFont="1" applyFill="1" applyBorder="1" applyAlignment="1">
      <alignment horizontal="right" vertical="center" wrapText="1" indent="1"/>
    </xf>
    <xf numFmtId="3" fontId="14" fillId="4" borderId="2" xfId="0" applyNumberFormat="1" applyFont="1" applyFill="1" applyBorder="1" applyAlignment="1">
      <alignment horizontal="right" vertical="center" indent="1"/>
    </xf>
    <xf numFmtId="168" fontId="7" fillId="5" borderId="8" xfId="0" applyNumberFormat="1" applyFont="1" applyFill="1" applyBorder="1" applyAlignment="1">
      <alignment horizontal="right" vertical="center" indent="1"/>
    </xf>
    <xf numFmtId="168" fontId="14" fillId="4" borderId="8" xfId="0" applyNumberFormat="1" applyFont="1" applyFill="1" applyBorder="1" applyAlignment="1">
      <alignment horizontal="right" vertical="center" indent="1"/>
    </xf>
    <xf numFmtId="168" fontId="7" fillId="5" borderId="6" xfId="0" applyNumberFormat="1" applyFont="1" applyFill="1" applyBorder="1" applyAlignment="1">
      <alignment horizontal="right" vertical="center" indent="1"/>
    </xf>
    <xf numFmtId="168" fontId="7" fillId="4" borderId="6" xfId="0" applyNumberFormat="1" applyFont="1" applyFill="1" applyBorder="1" applyAlignment="1">
      <alignment horizontal="right" vertical="center" indent="1"/>
    </xf>
    <xf numFmtId="49" fontId="29" fillId="7" borderId="2" xfId="0" applyNumberFormat="1" applyFont="1" applyFill="1" applyBorder="1" applyAlignment="1">
      <alignment horizontal="left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left" wrapText="1"/>
    </xf>
    <xf numFmtId="49" fontId="5" fillId="5" borderId="1" xfId="0" applyNumberFormat="1" applyFont="1" applyFill="1" applyBorder="1" applyAlignment="1">
      <alignment horizontal="left" wrapText="1"/>
    </xf>
    <xf numFmtId="49" fontId="5" fillId="5" borderId="10" xfId="0" applyNumberFormat="1" applyFont="1" applyFill="1" applyBorder="1" applyAlignment="1">
      <alignment horizontal="left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36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49" fontId="5" fillId="5" borderId="13" xfId="0" applyNumberFormat="1" applyFont="1" applyFill="1" applyBorder="1" applyAlignment="1">
      <alignment horizontal="left" wrapText="1"/>
    </xf>
    <xf numFmtId="49" fontId="5" fillId="5" borderId="11" xfId="0" applyNumberFormat="1" applyFont="1" applyFill="1" applyBorder="1" applyAlignment="1">
      <alignment horizontal="left" wrapText="1"/>
    </xf>
    <xf numFmtId="49" fontId="5" fillId="5" borderId="14" xfId="0" applyNumberFormat="1" applyFont="1" applyFill="1" applyBorder="1" applyAlignment="1">
      <alignment horizontal="left" wrapText="1"/>
    </xf>
    <xf numFmtId="49" fontId="14" fillId="5" borderId="2" xfId="0" applyNumberFormat="1" applyFont="1" applyFill="1" applyBorder="1" applyAlignment="1">
      <alignment horizontal="center" vertical="top" wrapText="1"/>
    </xf>
    <xf numFmtId="49" fontId="14" fillId="5" borderId="3" xfId="0" applyNumberFormat="1" applyFont="1" applyFill="1" applyBorder="1" applyAlignment="1">
      <alignment horizontal="center" vertical="top" wrapText="1"/>
    </xf>
    <xf numFmtId="49" fontId="14" fillId="5" borderId="4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/>
    </xf>
    <xf numFmtId="49" fontId="14" fillId="4" borderId="9" xfId="0" applyNumberFormat="1" applyFont="1" applyFill="1" applyBorder="1" applyAlignment="1">
      <alignment horizontal="left" vertical="top"/>
    </xf>
    <xf numFmtId="49" fontId="14" fillId="4" borderId="1" xfId="0" applyNumberFormat="1" applyFont="1" applyFill="1" applyBorder="1" applyAlignment="1">
      <alignment horizontal="left" vertical="top"/>
    </xf>
    <xf numFmtId="49" fontId="15" fillId="4" borderId="2" xfId="0" applyNumberFormat="1" applyFont="1" applyFill="1" applyBorder="1" applyAlignment="1">
      <alignment horizontal="left" wrapText="1"/>
    </xf>
    <xf numFmtId="49" fontId="5" fillId="4" borderId="3" xfId="0" applyNumberFormat="1" applyFont="1" applyFill="1" applyBorder="1" applyAlignment="1">
      <alignment horizontal="left" wrapText="1"/>
    </xf>
    <xf numFmtId="49" fontId="5" fillId="4" borderId="4" xfId="0" applyNumberFormat="1" applyFont="1" applyFill="1" applyBorder="1" applyAlignment="1">
      <alignment horizontal="left" wrapText="1"/>
    </xf>
    <xf numFmtId="49" fontId="7" fillId="4" borderId="2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7" fillId="4" borderId="13" xfId="0" applyNumberFormat="1" applyFont="1" applyFill="1" applyBorder="1" applyAlignment="1">
      <alignment horizontal="center"/>
    </xf>
    <xf numFmtId="49" fontId="7" fillId="4" borderId="11" xfId="0" applyNumberFormat="1" applyFont="1" applyFill="1" applyBorder="1" applyAlignment="1">
      <alignment horizontal="center"/>
    </xf>
    <xf numFmtId="49" fontId="7" fillId="4" borderId="6" xfId="0" applyNumberFormat="1" applyFont="1" applyFill="1" applyBorder="1" applyAlignment="1">
      <alignment horizontal="center"/>
    </xf>
    <xf numFmtId="49" fontId="7" fillId="4" borderId="8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left" vertical="top"/>
    </xf>
    <xf numFmtId="49" fontId="7" fillId="4" borderId="3" xfId="0" applyNumberFormat="1" applyFont="1" applyFill="1" applyBorder="1" applyAlignment="1">
      <alignment horizontal="left" vertical="top"/>
    </xf>
    <xf numFmtId="9" fontId="7" fillId="5" borderId="3" xfId="0" applyNumberFormat="1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3" borderId="11" xfId="0" applyFont="1" applyFill="1" applyBorder="1" applyAlignment="1"/>
    <xf numFmtId="0" fontId="0" fillId="0" borderId="11" xfId="0" applyBorder="1" applyAlignment="1"/>
    <xf numFmtId="49" fontId="7" fillId="5" borderId="2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left" vertical="center"/>
    </xf>
    <xf numFmtId="0" fontId="7" fillId="5" borderId="4" xfId="0" applyFont="1" applyFill="1" applyBorder="1" applyAlignment="1">
      <alignment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7" fillId="5" borderId="3" xfId="0" applyNumberFormat="1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vertical="center" wrapText="1" indent="1"/>
    </xf>
    <xf numFmtId="49" fontId="5" fillId="5" borderId="11" xfId="0" applyNumberFormat="1" applyFont="1" applyFill="1" applyBorder="1" applyAlignment="1">
      <alignment horizontal="left" vertical="center" wrapText="1" indent="1"/>
    </xf>
    <xf numFmtId="49" fontId="5" fillId="5" borderId="14" xfId="0" applyNumberFormat="1" applyFont="1" applyFill="1" applyBorder="1" applyAlignment="1">
      <alignment horizontal="left" vertical="center" wrapText="1" indent="1"/>
    </xf>
    <xf numFmtId="49" fontId="5" fillId="5" borderId="9" xfId="0" applyNumberFormat="1" applyFont="1" applyFill="1" applyBorder="1" applyAlignment="1">
      <alignment horizontal="left" vertical="center" wrapText="1" indent="1"/>
    </xf>
    <xf numFmtId="49" fontId="5" fillId="5" borderId="1" xfId="0" applyNumberFormat="1" applyFont="1" applyFill="1" applyBorder="1" applyAlignment="1">
      <alignment horizontal="left" vertical="center" wrapText="1" indent="1"/>
    </xf>
    <xf numFmtId="49" fontId="5" fillId="5" borderId="10" xfId="0" applyNumberFormat="1" applyFont="1" applyFill="1" applyBorder="1" applyAlignment="1">
      <alignment horizontal="left" vertical="center" wrapText="1" indent="1"/>
    </xf>
    <xf numFmtId="0" fontId="14" fillId="4" borderId="2" xfId="0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49" fontId="14" fillId="5" borderId="9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49" fontId="14" fillId="4" borderId="49" xfId="0" applyNumberFormat="1" applyFont="1" applyFill="1" applyBorder="1" applyAlignment="1">
      <alignment vertical="center"/>
    </xf>
    <xf numFmtId="49" fontId="14" fillId="4" borderId="51" xfId="0" applyNumberFormat="1" applyFont="1" applyFill="1" applyBorder="1" applyAlignment="1">
      <alignment vertical="center"/>
    </xf>
    <xf numFmtId="49" fontId="7" fillId="4" borderId="12" xfId="0" applyNumberFormat="1" applyFont="1" applyFill="1" applyBorder="1" applyAlignment="1">
      <alignment vertical="top"/>
    </xf>
    <xf numFmtId="49" fontId="7" fillId="4" borderId="15" xfId="0" applyNumberFormat="1" applyFont="1" applyFill="1" applyBorder="1" applyAlignment="1">
      <alignment vertical="top"/>
    </xf>
    <xf numFmtId="49" fontId="7" fillId="4" borderId="9" xfId="0" applyNumberFormat="1" applyFont="1" applyFill="1" applyBorder="1" applyAlignment="1">
      <alignment vertical="top"/>
    </xf>
    <xf numFmtId="49" fontId="7" fillId="4" borderId="10" xfId="0" applyNumberFormat="1" applyFont="1" applyFill="1" applyBorder="1" applyAlignment="1">
      <alignment vertical="top"/>
    </xf>
    <xf numFmtId="49" fontId="7" fillId="5" borderId="4" xfId="0" applyNumberFormat="1" applyFont="1" applyFill="1" applyBorder="1" applyAlignment="1">
      <alignment horizontal="left" vertical="center"/>
    </xf>
    <xf numFmtId="49" fontId="14" fillId="4" borderId="2" xfId="0" applyNumberFormat="1" applyFont="1" applyFill="1" applyBorder="1" applyAlignment="1">
      <alignment vertical="center"/>
    </xf>
    <xf numFmtId="49" fontId="14" fillId="4" borderId="4" xfId="0" applyNumberFormat="1" applyFont="1" applyFill="1" applyBorder="1" applyAlignment="1">
      <alignment vertical="center"/>
    </xf>
    <xf numFmtId="49" fontId="15" fillId="4" borderId="2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 textRotation="90" wrapText="1"/>
    </xf>
    <xf numFmtId="49" fontId="15" fillId="4" borderId="5" xfId="0" applyNumberFormat="1" applyFont="1" applyFill="1" applyBorder="1" applyAlignment="1">
      <alignment horizontal="center" vertical="center" textRotation="90" wrapText="1"/>
    </xf>
    <xf numFmtId="49" fontId="15" fillId="4" borderId="6" xfId="0" applyNumberFormat="1" applyFont="1" applyFill="1" applyBorder="1" applyAlignment="1">
      <alignment horizontal="center" vertical="center" textRotation="90" wrapText="1"/>
    </xf>
    <xf numFmtId="49" fontId="15" fillId="4" borderId="7" xfId="0" applyNumberFormat="1" applyFont="1" applyFill="1" applyBorder="1" applyAlignment="1">
      <alignment horizontal="left" vertical="center"/>
    </xf>
    <xf numFmtId="49" fontId="15" fillId="4" borderId="5" xfId="0" applyNumberFormat="1" applyFont="1" applyFill="1" applyBorder="1" applyAlignment="1">
      <alignment horizontal="left" vertical="center"/>
    </xf>
    <xf numFmtId="49" fontId="15" fillId="4" borderId="6" xfId="0" applyNumberFormat="1" applyFont="1" applyFill="1" applyBorder="1" applyAlignment="1">
      <alignment horizontal="left" vertical="center"/>
    </xf>
    <xf numFmtId="49" fontId="15" fillId="5" borderId="2" xfId="0" applyNumberFormat="1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 vertical="center" wrapText="1"/>
    </xf>
    <xf numFmtId="49" fontId="15" fillId="5" borderId="52" xfId="0" applyNumberFormat="1" applyFont="1" applyFill="1" applyBorder="1" applyAlignment="1">
      <alignment horizontal="center" vertical="center" wrapText="1"/>
    </xf>
    <xf numFmtId="49" fontId="15" fillId="4" borderId="37" xfId="0" applyNumberFormat="1" applyFont="1" applyFill="1" applyBorder="1" applyAlignment="1">
      <alignment horizontal="center" vertical="center" wrapText="1"/>
    </xf>
    <xf numFmtId="49" fontId="15" fillId="4" borderId="38" xfId="0" applyNumberFormat="1" applyFont="1" applyFill="1" applyBorder="1" applyAlignment="1">
      <alignment horizontal="center" vertical="center" wrapText="1"/>
    </xf>
    <xf numFmtId="49" fontId="15" fillId="4" borderId="39" xfId="0" applyNumberFormat="1" applyFont="1" applyFill="1" applyBorder="1" applyAlignment="1">
      <alignment horizontal="center" vertical="center" wrapText="1"/>
    </xf>
    <xf numFmtId="49" fontId="15" fillId="5" borderId="22" xfId="0" applyNumberFormat="1" applyFont="1" applyFill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29" fillId="7" borderId="2" xfId="0" applyNumberFormat="1" applyFont="1" applyFill="1" applyBorder="1" applyAlignment="1">
      <alignment horizontal="left" vertical="center" wrapText="1"/>
    </xf>
    <xf numFmtId="49" fontId="29" fillId="7" borderId="40" xfId="0" applyNumberFormat="1" applyFont="1" applyFill="1" applyBorder="1" applyAlignment="1">
      <alignment horizontal="left" vertical="center" wrapText="1"/>
    </xf>
    <xf numFmtId="0" fontId="5" fillId="0" borderId="53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56" xfId="0" applyFont="1" applyBorder="1" applyAlignment="1">
      <alignment vertical="top" wrapText="1"/>
    </xf>
    <xf numFmtId="0" fontId="5" fillId="0" borderId="57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5" fillId="4" borderId="22" xfId="0" applyNumberFormat="1" applyFont="1" applyFill="1" applyBorder="1" applyAlignment="1">
      <alignment horizontal="center" vertical="center" wrapText="1"/>
    </xf>
    <xf numFmtId="49" fontId="7" fillId="5" borderId="41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40" xfId="0" applyNumberFormat="1" applyFont="1" applyFill="1" applyBorder="1" applyAlignment="1">
      <alignment horizontal="center" vertical="center" wrapText="1"/>
    </xf>
    <xf numFmtId="0" fontId="5" fillId="4" borderId="0" xfId="0" quotePrefix="1" applyFont="1" applyFill="1" applyBorder="1" applyAlignment="1"/>
    <xf numFmtId="0" fontId="3" fillId="4" borderId="0" xfId="0" applyFont="1" applyFill="1" applyBorder="1" applyAlignment="1"/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left"/>
    </xf>
    <xf numFmtId="49" fontId="8" fillId="4" borderId="3" xfId="0" applyNumberFormat="1" applyFont="1" applyFill="1" applyBorder="1" applyAlignment="1">
      <alignment horizontal="left"/>
    </xf>
    <xf numFmtId="49" fontId="8" fillId="4" borderId="4" xfId="0" applyNumberFormat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left" vertical="center" wrapText="1"/>
    </xf>
    <xf numFmtId="49" fontId="7" fillId="5" borderId="3" xfId="0" applyNumberFormat="1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right" vertical="center" wrapText="1" indent="1"/>
    </xf>
    <xf numFmtId="3" fontId="7" fillId="5" borderId="4" xfId="0" applyNumberFormat="1" applyFont="1" applyFill="1" applyBorder="1" applyAlignment="1">
      <alignment horizontal="right" vertical="center" wrapText="1" indent="1"/>
    </xf>
    <xf numFmtId="49" fontId="21" fillId="7" borderId="2" xfId="0" applyNumberFormat="1" applyFont="1" applyFill="1" applyBorder="1" applyAlignment="1">
      <alignment horizontal="left" vertical="center" wrapText="1"/>
    </xf>
    <xf numFmtId="49" fontId="21" fillId="7" borderId="3" xfId="0" applyNumberFormat="1" applyFont="1" applyFill="1" applyBorder="1" applyAlignment="1">
      <alignment horizontal="left" vertical="center" wrapText="1"/>
    </xf>
    <xf numFmtId="49" fontId="21" fillId="7" borderId="4" xfId="0" applyNumberFormat="1" applyFont="1" applyFill="1" applyBorder="1" applyAlignment="1">
      <alignment horizontal="left" vertical="center" wrapText="1"/>
    </xf>
    <xf numFmtId="3" fontId="21" fillId="7" borderId="2" xfId="0" applyNumberFormat="1" applyFont="1" applyFill="1" applyBorder="1" applyAlignment="1">
      <alignment horizontal="right" vertical="center" wrapText="1" indent="1"/>
    </xf>
    <xf numFmtId="3" fontId="21" fillId="7" borderId="4" xfId="0" applyNumberFormat="1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top" wrapText="1"/>
    </xf>
    <xf numFmtId="0" fontId="7" fillId="4" borderId="48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 indent="1"/>
    </xf>
    <xf numFmtId="0" fontId="7" fillId="4" borderId="4" xfId="0" applyFont="1" applyFill="1" applyBorder="1" applyAlignment="1">
      <alignment horizontal="right" vertical="center" wrapText="1" indent="1"/>
    </xf>
    <xf numFmtId="49" fontId="14" fillId="5" borderId="47" xfId="0" applyNumberFormat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49" fontId="7" fillId="5" borderId="42" xfId="0" applyNumberFormat="1" applyFont="1" applyFill="1" applyBorder="1" applyAlignment="1">
      <alignment horizontal="left" vertical="center" wrapText="1"/>
    </xf>
    <xf numFmtId="49" fontId="7" fillId="5" borderId="26" xfId="0" applyNumberFormat="1" applyFont="1" applyFill="1" applyBorder="1" applyAlignment="1">
      <alignment horizontal="left" vertical="center" wrapText="1"/>
    </xf>
    <xf numFmtId="167" fontId="7" fillId="5" borderId="42" xfId="0" applyNumberFormat="1" applyFont="1" applyFill="1" applyBorder="1" applyAlignment="1">
      <alignment horizontal="left" vertical="center" wrapText="1"/>
    </xf>
    <xf numFmtId="167" fontId="7" fillId="5" borderId="26" xfId="0" applyNumberFormat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42" xfId="0" applyFont="1" applyFill="1" applyBorder="1" applyAlignment="1">
      <alignment vertical="center" wrapText="1"/>
    </xf>
    <xf numFmtId="49" fontId="7" fillId="5" borderId="43" xfId="0" applyNumberFormat="1" applyFont="1" applyFill="1" applyBorder="1" applyAlignment="1">
      <alignment horizontal="left" vertical="center" wrapText="1"/>
    </xf>
    <xf numFmtId="49" fontId="7" fillId="5" borderId="44" xfId="0" applyNumberFormat="1" applyFont="1" applyFill="1" applyBorder="1" applyAlignment="1">
      <alignment horizontal="left" vertical="center" wrapText="1"/>
    </xf>
    <xf numFmtId="14" fontId="7" fillId="4" borderId="45" xfId="0" applyNumberFormat="1" applyFont="1" applyFill="1" applyBorder="1" applyAlignment="1">
      <alignment horizontal="center" vertical="center" wrapText="1"/>
    </xf>
    <xf numFmtId="14" fontId="7" fillId="4" borderId="43" xfId="0" applyNumberFormat="1" applyFont="1" applyFill="1" applyBorder="1" applyAlignment="1">
      <alignment horizontal="center" vertical="center" wrapText="1"/>
    </xf>
    <xf numFmtId="14" fontId="7" fillId="4" borderId="46" xfId="0" applyNumberFormat="1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00"/>
      <rgbColor rgb="00993366"/>
      <rgbColor rgb="00FFFFCC"/>
      <rgbColor rgb="00CCFFFF"/>
      <rgbColor rgb="00DA4D14"/>
      <rgbColor rgb="00FF8080"/>
      <rgbColor rgb="000066CC"/>
      <rgbColor rgb="00CCCCFF"/>
      <rgbColor rgb="00E6E6E6"/>
      <rgbColor rgb="00FF00FF"/>
      <rgbColor rgb="005796EB"/>
      <rgbColor rgb="0092BBF2"/>
      <rgbColor rgb="00D4D0C8"/>
      <rgbColor rgb="00800000"/>
      <rgbColor rgb="00008080"/>
      <rgbColor rgb="005796E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7"/>
      <color rgb="FFCAD9E8"/>
      <color rgb="FFFFFF99"/>
      <color rgb="FF01396C"/>
      <color rgb="FFA6A6A6"/>
      <color rgb="FFDFE8F1"/>
      <color rgb="FFCA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4581005586591E-2"/>
          <c:y val="3.4907597535934289E-2"/>
          <c:w val="0.72625698324022347"/>
          <c:h val="0.78234086242299794"/>
        </c:manualLayout>
      </c:layout>
      <c:lineChart>
        <c:grouping val="standard"/>
        <c:varyColors val="0"/>
        <c:ser>
          <c:idx val="0"/>
          <c:order val="0"/>
          <c:tx>
            <c:v>Eigenes Profil</c:v>
          </c:tx>
          <c:spPr>
            <a:ln w="31750">
              <a:solidFill>
                <a:srgbClr val="0070C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70C0"/>
              </a:solidFill>
              <a:ln>
                <a:noFill/>
              </a:ln>
            </c:spPr>
          </c:marker>
          <c:cat>
            <c:strRef>
              <c:f>'1.5.1 b) Nutzenprofil'!$C$4:$L$4</c:f>
              <c:strCache>
                <c:ptCount val="10"/>
                <c:pt idx="0">
                  <c:v>Preis</c:v>
                </c:pt>
                <c:pt idx="1">
                  <c:v>WB-Faktor</c:v>
                </c:pt>
                <c:pt idx="2">
                  <c:v>WB-Faktor </c:v>
                </c:pt>
                <c:pt idx="3">
                  <c:v>WB-Faktor</c:v>
                </c:pt>
                <c:pt idx="4">
                  <c:v>WB-Faktor</c:v>
                </c:pt>
                <c:pt idx="5">
                  <c:v>WB-Faktor</c:v>
                </c:pt>
                <c:pt idx="6">
                  <c:v>WB-Faktor</c:v>
                </c:pt>
                <c:pt idx="7">
                  <c:v>WB-Faktor</c:v>
                </c:pt>
                <c:pt idx="8">
                  <c:v>WB-Faktor</c:v>
                </c:pt>
                <c:pt idx="9">
                  <c:v>WB-Faktor</c:v>
                </c:pt>
              </c:strCache>
            </c:strRef>
          </c:cat>
          <c:val>
            <c:numRef>
              <c:f>'1.5.1 b) Nutzenprofil'!$C$5:$L$5</c:f>
              <c:numCache>
                <c:formatCode>General</c:formatCode>
                <c:ptCount val="10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3-47BC-85B1-77829053C376}"/>
            </c:ext>
          </c:extLst>
        </c:ser>
        <c:ser>
          <c:idx val="1"/>
          <c:order val="1"/>
          <c:tx>
            <c:v>Konkurrent A</c:v>
          </c:tx>
          <c:spPr>
            <a:ln w="31750">
              <a:solidFill>
                <a:srgbClr val="DD0806"/>
              </a:solidFill>
              <a:prstDash val="lgDash"/>
            </a:ln>
          </c:spPr>
          <c:marker>
            <c:symbol val="square"/>
            <c:size val="9"/>
            <c:spPr>
              <a:solidFill>
                <a:srgbClr val="C00000"/>
              </a:solidFill>
            </c:spPr>
          </c:marker>
          <c:cat>
            <c:strRef>
              <c:f>'1.5.1 b) Nutzenprofil'!$C$4:$L$4</c:f>
              <c:strCache>
                <c:ptCount val="10"/>
                <c:pt idx="0">
                  <c:v>Preis</c:v>
                </c:pt>
                <c:pt idx="1">
                  <c:v>WB-Faktor</c:v>
                </c:pt>
                <c:pt idx="2">
                  <c:v>WB-Faktor </c:v>
                </c:pt>
                <c:pt idx="3">
                  <c:v>WB-Faktor</c:v>
                </c:pt>
                <c:pt idx="4">
                  <c:v>WB-Faktor</c:v>
                </c:pt>
                <c:pt idx="5">
                  <c:v>WB-Faktor</c:v>
                </c:pt>
                <c:pt idx="6">
                  <c:v>WB-Faktor</c:v>
                </c:pt>
                <c:pt idx="7">
                  <c:v>WB-Faktor</c:v>
                </c:pt>
                <c:pt idx="8">
                  <c:v>WB-Faktor</c:v>
                </c:pt>
                <c:pt idx="9">
                  <c:v>WB-Faktor</c:v>
                </c:pt>
              </c:strCache>
            </c:strRef>
          </c:cat>
          <c:val>
            <c:numRef>
              <c:f>'1.5.1 b) Nutzenprofil'!$C$6:$L$6</c:f>
              <c:numCache>
                <c:formatCode>General</c:formatCode>
                <c:ptCount val="10"/>
                <c:pt idx="0">
                  <c:v>2.5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BC-85B1-77829053C376}"/>
            </c:ext>
          </c:extLst>
        </c:ser>
        <c:ser>
          <c:idx val="2"/>
          <c:order val="2"/>
          <c:tx>
            <c:v>Konkurrent B</c:v>
          </c:tx>
          <c:spPr>
            <a:ln w="31750">
              <a:solidFill>
                <a:schemeClr val="accent6">
                  <a:lumMod val="75000"/>
                </a:schemeClr>
              </a:solidFill>
              <a:prstDash val="lgDashDot"/>
            </a:ln>
          </c:spPr>
          <c:marker>
            <c:symbol val="diamond"/>
            <c:size val="9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'1.5.1 b) Nutzenprofil'!$C$4:$L$4</c:f>
              <c:strCache>
                <c:ptCount val="10"/>
                <c:pt idx="0">
                  <c:v>Preis</c:v>
                </c:pt>
                <c:pt idx="1">
                  <c:v>WB-Faktor</c:v>
                </c:pt>
                <c:pt idx="2">
                  <c:v>WB-Faktor </c:v>
                </c:pt>
                <c:pt idx="3">
                  <c:v>WB-Faktor</c:v>
                </c:pt>
                <c:pt idx="4">
                  <c:v>WB-Faktor</c:v>
                </c:pt>
                <c:pt idx="5">
                  <c:v>WB-Faktor</c:v>
                </c:pt>
                <c:pt idx="6">
                  <c:v>WB-Faktor</c:v>
                </c:pt>
                <c:pt idx="7">
                  <c:v>WB-Faktor</c:v>
                </c:pt>
                <c:pt idx="8">
                  <c:v>WB-Faktor</c:v>
                </c:pt>
                <c:pt idx="9">
                  <c:v>WB-Faktor</c:v>
                </c:pt>
              </c:strCache>
            </c:strRef>
          </c:cat>
          <c:val>
            <c:numRef>
              <c:f>'1.5.1 b) Nutzenprofil'!$C$7:$L$7</c:f>
              <c:numCache>
                <c:formatCode>General</c:formatCode>
                <c:ptCount val="10"/>
                <c:pt idx="0">
                  <c:v>3.5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BC-85B1-77829053C376}"/>
            </c:ext>
          </c:extLst>
        </c:ser>
        <c:ser>
          <c:idx val="3"/>
          <c:order val="3"/>
          <c:tx>
            <c:v>Konkurrent C</c:v>
          </c:tx>
          <c:spPr>
            <a:ln w="31750">
              <a:solidFill>
                <a:srgbClr val="009900"/>
              </a:solidFill>
              <a:prstDash val="sysDash"/>
            </a:ln>
          </c:spPr>
          <c:marker>
            <c:symbol val="triangle"/>
            <c:size val="9"/>
            <c:spPr>
              <a:solidFill>
                <a:srgbClr val="009900"/>
              </a:solidFill>
              <a:ln>
                <a:noFill/>
              </a:ln>
            </c:spPr>
          </c:marker>
          <c:cat>
            <c:strRef>
              <c:f>'1.5.1 b) Nutzenprofil'!$C$4:$L$4</c:f>
              <c:strCache>
                <c:ptCount val="10"/>
                <c:pt idx="0">
                  <c:v>Preis</c:v>
                </c:pt>
                <c:pt idx="1">
                  <c:v>WB-Faktor</c:v>
                </c:pt>
                <c:pt idx="2">
                  <c:v>WB-Faktor </c:v>
                </c:pt>
                <c:pt idx="3">
                  <c:v>WB-Faktor</c:v>
                </c:pt>
                <c:pt idx="4">
                  <c:v>WB-Faktor</c:v>
                </c:pt>
                <c:pt idx="5">
                  <c:v>WB-Faktor</c:v>
                </c:pt>
                <c:pt idx="6">
                  <c:v>WB-Faktor</c:v>
                </c:pt>
                <c:pt idx="7">
                  <c:v>WB-Faktor</c:v>
                </c:pt>
                <c:pt idx="8">
                  <c:v>WB-Faktor</c:v>
                </c:pt>
                <c:pt idx="9">
                  <c:v>WB-Faktor</c:v>
                </c:pt>
              </c:strCache>
            </c:strRef>
          </c:cat>
          <c:val>
            <c:numRef>
              <c:f>'1.5.1 b) Nutzenprofil'!$C$8:$L$8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BC-85B1-77829053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76864"/>
        <c:axId val="105895424"/>
      </c:lineChart>
      <c:catAx>
        <c:axId val="1058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000000" vert="horz" anchor="t" anchorCtr="0"/>
          <a:lstStyle/>
          <a:p>
            <a:pPr>
              <a:defRPr>
                <a:latin typeface="+mn-lt"/>
              </a:defRPr>
            </a:pPr>
            <a:endParaRPr lang="de-DE"/>
          </a:p>
        </c:txPr>
        <c:crossAx val="105895424"/>
        <c:crosses val="autoZero"/>
        <c:auto val="1"/>
        <c:lblAlgn val="ctr"/>
        <c:lblOffset val="50"/>
        <c:noMultiLvlLbl val="0"/>
      </c:catAx>
      <c:valAx>
        <c:axId val="105895424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+mn-lt"/>
              </a:defRPr>
            </a:pPr>
            <a:endParaRPr lang="de-DE"/>
          </a:p>
        </c:txPr>
        <c:crossAx val="105876864"/>
        <c:crosses val="autoZero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4726169005411"/>
          <c:y val="0.21539383552415295"/>
          <c:w val="0.20371193125998913"/>
          <c:h val="0.430562822357677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 alignWithMargins="0"/>
    <c:pageMargins b="0.98425196899999967" l="0.75000000000000044" r="0.75000000000000044" t="0.98425196899999967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4699000</xdr:colOff>
      <xdr:row>2</xdr:row>
      <xdr:rowOff>76200</xdr:rowOff>
    </xdr:from>
    <xdr:to>
      <xdr:col>4</xdr:col>
      <xdr:colOff>79375</xdr:colOff>
      <xdr:row>4</xdr:row>
      <xdr:rowOff>698500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84200"/>
          <a:ext cx="16414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1206947</xdr:colOff>
      <xdr:row>12</xdr:row>
      <xdr:rowOff>116392</xdr:rowOff>
    </xdr:from>
    <xdr:ext cx="3219450" cy="584382"/>
    <xdr:sp macro="" textlink="">
      <xdr:nvSpPr>
        <xdr:cNvPr id="5" name="AutoShape 143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/>
        </xdr:cNvSpPr>
      </xdr:nvSpPr>
      <xdr:spPr bwMode="auto">
        <a:xfrm>
          <a:off x="5569397" y="2345242"/>
          <a:ext cx="3219450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-37500"/>
            <a:gd name="adj6" fmla="val -1496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Beschreiben Sie mit 1-2 Stichworten die Stossrichtung pro Sortimentsbereich (z.B. „halten“, „Ausbau“ , „mehr Werbung!“ etc.).</a:t>
          </a:r>
        </a:p>
      </xdr:txBody>
    </xdr:sp>
    <xdr:clientData/>
  </xdr:oneCellAnchor>
  <xdr:twoCellAnchor>
    <xdr:from>
      <xdr:col>0</xdr:col>
      <xdr:colOff>137585</xdr:colOff>
      <xdr:row>32</xdr:row>
      <xdr:rowOff>76448</xdr:rowOff>
    </xdr:from>
    <xdr:to>
      <xdr:col>15</xdr:col>
      <xdr:colOff>275697</xdr:colOff>
      <xdr:row>36</xdr:row>
      <xdr:rowOff>45038</xdr:rowOff>
    </xdr:to>
    <xdr:sp macro="" textlink="">
      <xdr:nvSpPr>
        <xdr:cNvPr id="7" name="AutoShape 143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/>
        </xdr:cNvSpPr>
      </xdr:nvSpPr>
      <xdr:spPr bwMode="auto">
        <a:xfrm>
          <a:off x="137585" y="5981948"/>
          <a:ext cx="8996362" cy="844890"/>
        </a:xfrm>
        <a:prstGeom prst="borderCallout2">
          <a:avLst>
            <a:gd name="adj1" fmla="val -1593"/>
            <a:gd name="adj2" fmla="val 51986"/>
            <a:gd name="adj3" fmla="val -141931"/>
            <a:gd name="adj4" fmla="val 48750"/>
            <a:gd name="adj5" fmla="val -331677"/>
            <a:gd name="adj6" fmla="val 4372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Stellen Sie sicher, dass die beiden Erfolgszahlen aus der Produktrechnung (ROS in %) und Betriebsrechnung (EBT in %) nicht mehr als 1% divergieren!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Der Pfeil deutet darauf hin, dass Sie hier je nach Fall Ihre Zahlen oben und/oder unten iterativ anpassen müssen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  <a:sym typeface="Wingdings" pitchFamily="2" charset="2"/>
            </a:rPr>
            <a:t>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dieser Abgleichprozess liefert wichtige Erkenntnisse bezüglich der finanziellen Auswirkung der untersuchten strategischen Alternative.</a:t>
          </a:r>
        </a:p>
      </xdr:txBody>
    </xdr:sp>
    <xdr:clientData/>
  </xdr:twoCellAnchor>
  <xdr:oneCellAnchor>
    <xdr:from>
      <xdr:col>2</xdr:col>
      <xdr:colOff>91464</xdr:colOff>
      <xdr:row>8</xdr:row>
      <xdr:rowOff>166468</xdr:rowOff>
    </xdr:from>
    <xdr:ext cx="2309283" cy="1300732"/>
    <xdr:sp macro="" textlink="">
      <xdr:nvSpPr>
        <xdr:cNvPr id="8" name="Rectangle 2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767739" y="1671418"/>
          <a:ext cx="2309283" cy="1300732"/>
        </a:xfrm>
        <a:prstGeom prst="rect">
          <a:avLst/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indent="0"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+mn-lt"/>
            </a:rPr>
            <a:t>Achtung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Eingabefelder sind GELB!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Die BLAUEN Zellen werden automatisch berechnet. Manuelle Einträge löschen diese Formeln!</a:t>
          </a:r>
        </a:p>
      </xdr:txBody>
    </xdr:sp>
    <xdr:clientData/>
  </xdr:oneCellAnchor>
  <xdr:oneCellAnchor>
    <xdr:from>
      <xdr:col>9</xdr:col>
      <xdr:colOff>12701</xdr:colOff>
      <xdr:row>0</xdr:row>
      <xdr:rowOff>-23812</xdr:rowOff>
    </xdr:from>
    <xdr:ext cx="3219450" cy="925501"/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/>
        </xdr:cNvSpPr>
      </xdr:nvSpPr>
      <xdr:spPr bwMode="auto">
        <a:xfrm>
          <a:off x="6318251" y="-23812"/>
          <a:ext cx="3219450" cy="925501"/>
        </a:xfrm>
        <a:prstGeom prst="borderCallout2">
          <a:avLst>
            <a:gd name="adj1" fmla="val 14940"/>
            <a:gd name="adj2" fmla="val -2380"/>
            <a:gd name="adj3" fmla="val 14940"/>
            <a:gd name="adj4" fmla="val -66352"/>
            <a:gd name="adj5" fmla="val 71360"/>
            <a:gd name="adj6" fmla="val -90460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für jede strategische Alternative eine solche Tabelle aus und nummerieren diese fortlaufend.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Dazu duplizieren Sie die Tabelle und ändern die Bezeichnungen.</a:t>
          </a:r>
        </a:p>
      </xdr:txBody>
    </xdr:sp>
    <xdr:clientData/>
  </xdr:oneCellAnchor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1242E6DE-B93F-46EA-AFEC-51889917C27C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1B984636-D51A-4EB6-B523-E0051C337808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id="{2C2A0AB6-DD00-4192-8518-5F231345956F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624335</xdr:colOff>
      <xdr:row>21</xdr:row>
      <xdr:rowOff>122212</xdr:rowOff>
    </xdr:from>
    <xdr:ext cx="2424112" cy="584382"/>
    <xdr:sp macro="" textlink="">
      <xdr:nvSpPr>
        <xdr:cNvPr id="6" name="AutoShape 143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/>
        </xdr:cNvSpPr>
      </xdr:nvSpPr>
      <xdr:spPr bwMode="auto">
        <a:xfrm>
          <a:off x="6929885" y="4017937"/>
          <a:ext cx="2424112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463"/>
            <a:gd name="adj6" fmla="val -1674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Schätzen Sie für zukünftige Werte die Aufwände in % des Umsatzes (statt in absoluten Zahlen).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1206947</xdr:colOff>
      <xdr:row>12</xdr:row>
      <xdr:rowOff>116392</xdr:rowOff>
    </xdr:from>
    <xdr:ext cx="3219450" cy="584382"/>
    <xdr:sp macro="" textlink="">
      <xdr:nvSpPr>
        <xdr:cNvPr id="5" name="AutoShape 143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5569397" y="2345242"/>
          <a:ext cx="3219450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-37500"/>
            <a:gd name="adj6" fmla="val -1496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Beschreiben Sie mit 1-2 Stichworten die Stossrichtung pro Sortimentsbereich (z.B. „halten“, „Ausbau“ , „mehr Werbung!“ etc.).</a:t>
          </a:r>
        </a:p>
      </xdr:txBody>
    </xdr:sp>
    <xdr:clientData/>
  </xdr:oneCellAnchor>
  <xdr:twoCellAnchor>
    <xdr:from>
      <xdr:col>0</xdr:col>
      <xdr:colOff>137585</xdr:colOff>
      <xdr:row>32</xdr:row>
      <xdr:rowOff>76448</xdr:rowOff>
    </xdr:from>
    <xdr:to>
      <xdr:col>15</xdr:col>
      <xdr:colOff>275697</xdr:colOff>
      <xdr:row>36</xdr:row>
      <xdr:rowOff>45038</xdr:rowOff>
    </xdr:to>
    <xdr:sp macro="" textlink="">
      <xdr:nvSpPr>
        <xdr:cNvPr id="7" name="AutoShape 143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/>
        </xdr:cNvSpPr>
      </xdr:nvSpPr>
      <xdr:spPr bwMode="auto">
        <a:xfrm>
          <a:off x="137585" y="5981948"/>
          <a:ext cx="8996362" cy="844890"/>
        </a:xfrm>
        <a:prstGeom prst="borderCallout2">
          <a:avLst>
            <a:gd name="adj1" fmla="val -1593"/>
            <a:gd name="adj2" fmla="val 51986"/>
            <a:gd name="adj3" fmla="val -141931"/>
            <a:gd name="adj4" fmla="val 48750"/>
            <a:gd name="adj5" fmla="val -331677"/>
            <a:gd name="adj6" fmla="val 4372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Stellen Sie sicher, dass die beiden Erfolgszahlen aus der Produktrechnung (ROS in %) und Betriebsrechnung (EBT in %) nicht mehr als 1% divergieren!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Der Pfeil deutet darauf hin, dass Sie hier je nach Fall Ihre Zahlen oben und/oder unten iterativ anpassen müssen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  <a:sym typeface="Wingdings" pitchFamily="2" charset="2"/>
            </a:rPr>
            <a:t>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dieser Abgleichprozess liefert wichtige Erkenntnisse bezüglich der finanziellen Auswirkung der untersuchten strategischen Alternative.</a:t>
          </a:r>
        </a:p>
      </xdr:txBody>
    </xdr:sp>
    <xdr:clientData/>
  </xdr:twoCellAnchor>
  <xdr:oneCellAnchor>
    <xdr:from>
      <xdr:col>2</xdr:col>
      <xdr:colOff>91464</xdr:colOff>
      <xdr:row>8</xdr:row>
      <xdr:rowOff>166468</xdr:rowOff>
    </xdr:from>
    <xdr:ext cx="2309283" cy="1300732"/>
    <xdr:sp macro="" textlink="">
      <xdr:nvSpPr>
        <xdr:cNvPr id="8" name="Rectangle 23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767739" y="1671418"/>
          <a:ext cx="2309283" cy="1300732"/>
        </a:xfrm>
        <a:prstGeom prst="rect">
          <a:avLst/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indent="0"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+mn-lt"/>
            </a:rPr>
            <a:t>Achtung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Eingabefelder sind GELB!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Die BLAUEN Zellen werden automatisch berechnet. Manuelle Einträge löschen diese Formeln!</a:t>
          </a:r>
        </a:p>
      </xdr:txBody>
    </xdr:sp>
    <xdr:clientData/>
  </xdr:oneCellAnchor>
  <xdr:oneCellAnchor>
    <xdr:from>
      <xdr:col>9</xdr:col>
      <xdr:colOff>12701</xdr:colOff>
      <xdr:row>0</xdr:row>
      <xdr:rowOff>-23812</xdr:rowOff>
    </xdr:from>
    <xdr:ext cx="3219450" cy="925501"/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/>
        </xdr:cNvSpPr>
      </xdr:nvSpPr>
      <xdr:spPr bwMode="auto">
        <a:xfrm>
          <a:off x="6318251" y="-23812"/>
          <a:ext cx="3219450" cy="925501"/>
        </a:xfrm>
        <a:prstGeom prst="borderCallout2">
          <a:avLst>
            <a:gd name="adj1" fmla="val 14940"/>
            <a:gd name="adj2" fmla="val -2380"/>
            <a:gd name="adj3" fmla="val 14940"/>
            <a:gd name="adj4" fmla="val -66352"/>
            <a:gd name="adj5" fmla="val 71360"/>
            <a:gd name="adj6" fmla="val -90460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für jede strategische Alternative eine solche Tabelle aus und nummerieren diese fortlaufend.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Dazu duplizieren Sie die Tabelle und ändern die Bezeichnungen.</a:t>
          </a:r>
        </a:p>
      </xdr:txBody>
    </xdr:sp>
    <xdr:clientData/>
  </xdr:oneCellAnchor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2FBAF9D3-5C3A-4A07-9EC3-39141952B7F0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031A7600-EC6A-49BF-B9F6-1ED9E06B18F3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id="{A2C2F8DC-B8F5-4FFC-BD23-DDD9AE895BCB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624335</xdr:colOff>
      <xdr:row>21</xdr:row>
      <xdr:rowOff>122212</xdr:rowOff>
    </xdr:from>
    <xdr:ext cx="2424112" cy="584382"/>
    <xdr:sp macro="" textlink="">
      <xdr:nvSpPr>
        <xdr:cNvPr id="6" name="AutoShape 143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/>
        </xdr:cNvSpPr>
      </xdr:nvSpPr>
      <xdr:spPr bwMode="auto">
        <a:xfrm>
          <a:off x="6929885" y="4017937"/>
          <a:ext cx="2424112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463"/>
            <a:gd name="adj6" fmla="val -1674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Schätzen Sie für zukünftige Werte die Aufwände in % des Umsatzes (statt in absoluten Zahlen).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1030412</xdr:colOff>
      <xdr:row>1</xdr:row>
      <xdr:rowOff>38100</xdr:rowOff>
    </xdr:from>
    <xdr:to>
      <xdr:col>12</xdr:col>
      <xdr:colOff>2140074</xdr:colOff>
      <xdr:row>2</xdr:row>
      <xdr:rowOff>161405</xdr:rowOff>
    </xdr:to>
    <xdr:sp macro="" textlink="">
      <xdr:nvSpPr>
        <xdr:cNvPr id="2" name="AutoShape 3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573837" y="257175"/>
          <a:ext cx="3995737" cy="380480"/>
        </a:xfrm>
        <a:prstGeom prst="borderCallout2">
          <a:avLst>
            <a:gd name="adj1" fmla="val 24000"/>
            <a:gd name="adj2" fmla="val -1907"/>
            <a:gd name="adj3" fmla="val 24000"/>
            <a:gd name="adj4" fmla="val -65671"/>
            <a:gd name="adj5" fmla="val 149068"/>
            <a:gd name="adj6" fmla="val -123520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l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Bedarf je ein separates Formular pro SGE aus.</a:t>
          </a:r>
        </a:p>
        <a:p>
          <a:pPr marL="180000" indent="-180000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Passen Sie die Nummerierung an.</a:t>
          </a:r>
        </a:p>
      </xdr:txBody>
    </xdr:sp>
    <xdr:clientData/>
  </xdr:twoCellAnchor>
  <xdr:twoCellAnchor>
    <xdr:from>
      <xdr:col>9</xdr:col>
      <xdr:colOff>9525</xdr:colOff>
      <xdr:row>4</xdr:row>
      <xdr:rowOff>200025</xdr:rowOff>
    </xdr:from>
    <xdr:to>
      <xdr:col>13</xdr:col>
      <xdr:colOff>47626</xdr:colOff>
      <xdr:row>20</xdr:row>
      <xdr:rowOff>28178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4552950" y="1152525"/>
          <a:ext cx="5076826" cy="3552428"/>
          <a:chOff x="5170982" y="1316392"/>
          <a:chExt cx="4704652" cy="3073087"/>
        </a:xfrm>
      </xdr:grpSpPr>
      <xdr:sp macro="" textlink="">
        <xdr:nvSpPr>
          <xdr:cNvPr id="4" name="Rectangle 39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170982" y="1316392"/>
            <a:ext cx="4704652" cy="3073087"/>
          </a:xfrm>
          <a:prstGeom prst="rect">
            <a:avLst/>
          </a:prstGeom>
          <a:solidFill>
            <a:srgbClr val="C00000">
              <a:alpha val="48000"/>
            </a:srgbClr>
          </a:solidFill>
          <a:ln w="57150" algn="ctr">
            <a:noFill/>
            <a:miter lim="800000"/>
            <a:headEnd/>
            <a:tailEnd/>
          </a:ln>
        </xdr:spPr>
        <xdr:txBody>
          <a:bodyPr wrap="square" lIns="90000" tIns="46800" rIns="90000" bIns="46800" anchor="ctr"/>
          <a:lstStyle>
            <a:defPPr>
              <a:defRPr lang="de-CH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 eaLnBrk="1" hangingPunct="1"/>
            <a:endParaRPr lang="en-US" altLang="de-DE" b="1"/>
          </a:p>
        </xdr:txBody>
      </xdr:sp>
      <xdr:sp macro="" textlink="">
        <xdr:nvSpPr>
          <xdr:cNvPr id="5" name="Rectangle 38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381874" y="2134133"/>
            <a:ext cx="2265212" cy="1149921"/>
          </a:xfrm>
          <a:prstGeom prst="rect">
            <a:avLst/>
          </a:prstGeom>
          <a:solidFill>
            <a:srgbClr val="C00000"/>
          </a:solidFill>
          <a:ln>
            <a:noFill/>
          </a:ln>
          <a:extLst/>
        </xdr:spPr>
        <xdr:txBody>
          <a:bodyPr wrap="square" lIns="90000" tIns="36000" rIns="90000" bIns="36000" anchor="ctr">
            <a:spAutoFit/>
          </a:bodyPr>
          <a:lstStyle>
            <a:defPPr>
              <a:defRPr lang="de-CH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400"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 eaLnBrk="1" hangingPunct="1"/>
            <a:endParaRPr lang="de-CH" altLang="de-DE">
              <a:solidFill>
                <a:schemeClr val="bg1"/>
              </a:solidFill>
              <a:latin typeface="+mj-lt"/>
            </a:endParaRPr>
          </a:p>
          <a:p>
            <a:pPr algn="ctr" eaLnBrk="1" hangingPunct="1"/>
            <a:r>
              <a:rPr lang="de-CH" altLang="de-DE">
                <a:solidFill>
                  <a:schemeClr val="bg1"/>
                </a:solidFill>
                <a:latin typeface="+mj-lt"/>
              </a:rPr>
              <a:t>Diese Felder sind erst bei </a:t>
            </a:r>
          </a:p>
          <a:p>
            <a:pPr algn="ctr" eaLnBrk="1" hangingPunct="1"/>
            <a:r>
              <a:rPr lang="de-CH" altLang="de-DE">
                <a:solidFill>
                  <a:schemeClr val="bg1"/>
                </a:solidFill>
                <a:latin typeface="+mj-lt"/>
              </a:rPr>
              <a:t>der Kontrolle (Schritt 6) </a:t>
            </a:r>
          </a:p>
          <a:p>
            <a:pPr algn="ctr" eaLnBrk="1" hangingPunct="1"/>
            <a:r>
              <a:rPr lang="de-CH" altLang="de-DE">
                <a:solidFill>
                  <a:schemeClr val="bg1"/>
                </a:solidFill>
                <a:latin typeface="+mj-lt"/>
              </a:rPr>
              <a:t>auszufüllen.</a:t>
            </a:r>
          </a:p>
          <a:p>
            <a:pPr algn="ctr" eaLnBrk="1" hangingPunct="1"/>
            <a:endParaRPr lang="en-US" altLang="de-DE">
              <a:solidFill>
                <a:schemeClr val="bg1"/>
              </a:solidFill>
              <a:latin typeface="+mj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5</xdr:row>
      <xdr:rowOff>190500</xdr:rowOff>
    </xdr:from>
    <xdr:to>
      <xdr:col>12</xdr:col>
      <xdr:colOff>2962275</xdr:colOff>
      <xdr:row>8</xdr:row>
      <xdr:rowOff>48593</xdr:rowOff>
    </xdr:to>
    <xdr:sp macro="" textlink="">
      <xdr:nvSpPr>
        <xdr:cNvPr id="4" name="AutoShape 16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229350" y="1247775"/>
          <a:ext cx="2771775" cy="534368"/>
        </a:xfrm>
        <a:prstGeom prst="borderCallout2">
          <a:avLst>
            <a:gd name="adj1" fmla="val 31718"/>
            <a:gd name="adj2" fmla="val -2750"/>
            <a:gd name="adj3" fmla="val -18191"/>
            <a:gd name="adj4" fmla="val -14545"/>
            <a:gd name="adj5" fmla="val -19799"/>
            <a:gd name="adj6" fmla="val -113230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Verwenden Sie Abkürzungen  und  führen Sie unten dazu eine Legende für die Marktsegmente und Regionen</a:t>
          </a:r>
          <a:r>
            <a:rPr lang="de-CH" altLang="de-DE" sz="1000">
              <a:solidFill>
                <a:schemeClr val="bg1"/>
              </a:solidFill>
            </a:rPr>
            <a:t>.</a:t>
          </a:r>
          <a:endParaRPr lang="de-CH" altLang="de-DE" sz="1000">
            <a:solidFill>
              <a:schemeClr val="bg1"/>
            </a:solidFill>
            <a:latin typeface="Segoe UI Semibold" panose="020B0702040204020203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608957</xdr:colOff>
      <xdr:row>5</xdr:row>
      <xdr:rowOff>81806</xdr:rowOff>
    </xdr:from>
    <xdr:to>
      <xdr:col>7</xdr:col>
      <xdr:colOff>3380732</xdr:colOff>
      <xdr:row>7</xdr:row>
      <xdr:rowOff>178024</xdr:rowOff>
    </xdr:to>
    <xdr:sp macro="" textlink="">
      <xdr:nvSpPr>
        <xdr:cNvPr id="3" name="AutoShape 3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6466832" y="1434356"/>
          <a:ext cx="2771775" cy="534368"/>
        </a:xfrm>
        <a:prstGeom prst="borderCallout2">
          <a:avLst>
            <a:gd name="adj1" fmla="val 31718"/>
            <a:gd name="adj2" fmla="val -2750"/>
            <a:gd name="adj3" fmla="val 31718"/>
            <a:gd name="adj4" fmla="val -57616"/>
            <a:gd name="adj5" fmla="val 223204"/>
            <a:gd name="adj6" fmla="val -10927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Bilden Sie bei Bedarf Subtotale pro SGE und passen Sie die Formel für das Summentotal unten an.</a:t>
          </a:r>
          <a:endParaRPr lang="de-CH" altLang="de-DE" sz="10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600075</xdr:colOff>
      <xdr:row>1</xdr:row>
      <xdr:rowOff>38100</xdr:rowOff>
    </xdr:from>
    <xdr:to>
      <xdr:col>7</xdr:col>
      <xdr:colOff>3371850</xdr:colOff>
      <xdr:row>2</xdr:row>
      <xdr:rowOff>161405</xdr:rowOff>
    </xdr:to>
    <xdr:sp macro="" textlink="">
      <xdr:nvSpPr>
        <xdr:cNvPr id="4" name="AutoShape 33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457950" y="257175"/>
          <a:ext cx="2771775" cy="380480"/>
        </a:xfrm>
        <a:prstGeom prst="borderCallout2">
          <a:avLst>
            <a:gd name="adj1" fmla="val 31718"/>
            <a:gd name="adj2" fmla="val -2750"/>
            <a:gd name="adj3" fmla="val 31718"/>
            <a:gd name="adj4" fmla="val -54981"/>
            <a:gd name="adj5" fmla="val 140088"/>
            <a:gd name="adj6" fmla="val -8808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Tragen Sie hier die Entwicklung der letzten drei Geschäftsjahre ein.</a:t>
          </a:r>
          <a:endParaRPr lang="de-CH" altLang="de-DE" sz="10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23</xdr:row>
      <xdr:rowOff>66675</xdr:rowOff>
    </xdr:from>
    <xdr:to>
      <xdr:col>10</xdr:col>
      <xdr:colOff>1019175</xdr:colOff>
      <xdr:row>24</xdr:row>
      <xdr:rowOff>173038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4733925" y="4486275"/>
          <a:ext cx="3228975" cy="287338"/>
        </a:xfrm>
        <a:prstGeom prst="borderCallout2">
          <a:avLst>
            <a:gd name="adj1" fmla="val 15861"/>
            <a:gd name="adj2" fmla="val -2380"/>
            <a:gd name="adj3" fmla="val 51074"/>
            <a:gd name="adj4" fmla="val -12949"/>
            <a:gd name="adj5" fmla="val 43481"/>
            <a:gd name="adj6" fmla="val -31787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Falls oben nur Abkürzungen verwendet werden.</a:t>
          </a:r>
        </a:p>
      </xdr:txBody>
    </xdr:sp>
    <xdr:clientData/>
  </xdr:twoCellAnchor>
  <xdr:twoCellAnchor>
    <xdr:from>
      <xdr:col>9</xdr:col>
      <xdr:colOff>161925</xdr:colOff>
      <xdr:row>1</xdr:row>
      <xdr:rowOff>57150</xdr:rowOff>
    </xdr:from>
    <xdr:to>
      <xdr:col>11</xdr:col>
      <xdr:colOff>403225</xdr:colOff>
      <xdr:row>6</xdr:row>
      <xdr:rowOff>57150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6524625" y="276225"/>
          <a:ext cx="3203575" cy="1114425"/>
        </a:xfrm>
        <a:prstGeom prst="borderCallout2">
          <a:avLst>
            <a:gd name="adj1" fmla="val 13954"/>
            <a:gd name="adj2" fmla="val -2380"/>
            <a:gd name="adj3" fmla="val 16534"/>
            <a:gd name="adj4" fmla="val -37515"/>
            <a:gd name="adj5" fmla="val 47864"/>
            <a:gd name="adj6" fmla="val -86019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für jeden strategisch wichtigen Sortimentsbereich eine Folie aus. 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Kopieren</a:t>
          </a:r>
          <a:r>
            <a:rPr lang="de-CH" altLang="de-DE" sz="1000" baseline="0">
              <a:solidFill>
                <a:schemeClr val="bg1"/>
              </a:solidFill>
              <a:latin typeface="Segoe UI Semibold" panose="020B0702040204020203" pitchFamily="34" charset="0"/>
            </a:rPr>
            <a:t> Sie anschliessend die Tabelle in Folie 1.5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und nummerieren Sie diese fortlaufend (1.5.1 a), 1.5.2 a) etc.). Dazu können Sie die Folie duplizieren.</a:t>
          </a:r>
        </a:p>
      </xdr:txBody>
    </xdr:sp>
    <xdr:clientData/>
  </xdr:twoCellAnchor>
  <xdr:twoCellAnchor>
    <xdr:from>
      <xdr:col>9</xdr:col>
      <xdr:colOff>95250</xdr:colOff>
      <xdr:row>12</xdr:row>
      <xdr:rowOff>144463</xdr:rowOff>
    </xdr:from>
    <xdr:to>
      <xdr:col>11</xdr:col>
      <xdr:colOff>336550</xdr:colOff>
      <xdr:row>15</xdr:row>
      <xdr:rowOff>207963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/>
        </xdr:cNvSpPr>
      </xdr:nvSpPr>
      <xdr:spPr bwMode="auto">
        <a:xfrm>
          <a:off x="6457950" y="2773363"/>
          <a:ext cx="3203575" cy="720725"/>
        </a:xfrm>
        <a:prstGeom prst="borderCallout2">
          <a:avLst>
            <a:gd name="adj1" fmla="val 15861"/>
            <a:gd name="adj2" fmla="val -2380"/>
            <a:gd name="adj3" fmla="val 15861"/>
            <a:gd name="adj4" fmla="val -7681"/>
            <a:gd name="adj5" fmla="val -71144"/>
            <a:gd name="adj6" fmla="val -3077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Schliessen Sie die Eingabe der Bewertung in Excel mit der Taste [enter] ab. 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(Bei Verwendung der Pfeiltasten erwartet Excel die Eingabe einer Formel.)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12</xdr:row>
      <xdr:rowOff>47626</xdr:rowOff>
    </xdr:from>
    <xdr:to>
      <xdr:col>11</xdr:col>
      <xdr:colOff>76200</xdr:colOff>
      <xdr:row>33</xdr:row>
      <xdr:rowOff>119063</xdr:rowOff>
    </xdr:to>
    <xdr:graphicFrame macro="">
      <xdr:nvGraphicFramePr>
        <xdr:cNvPr id="21540" name="Diagramm 1">
          <a:extLst>
            <a:ext uri="{FF2B5EF4-FFF2-40B4-BE49-F238E27FC236}">
              <a16:creationId xmlns:a16="http://schemas.microsoft.com/office/drawing/2014/main" id="{00000000-0008-0000-0400-000024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349620</xdr:colOff>
      <xdr:row>0</xdr:row>
      <xdr:rowOff>6978</xdr:rowOff>
    </xdr:from>
    <xdr:ext cx="3600896" cy="754941"/>
    <xdr:sp macro="" textlink="">
      <xdr:nvSpPr>
        <xdr:cNvPr id="6" name="AutoShape 18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5340720" y="6978"/>
          <a:ext cx="3600896" cy="754941"/>
        </a:xfrm>
        <a:prstGeom prst="borderCallout2">
          <a:avLst>
            <a:gd name="adj1" fmla="val 13954"/>
            <a:gd name="adj2" fmla="val -2380"/>
            <a:gd name="adj3" fmla="val 13954"/>
            <a:gd name="adj4" fmla="val -87759"/>
            <a:gd name="adj5" fmla="val 100499"/>
            <a:gd name="adj6" fmla="val -133406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für jeden strategisch wichtigen Sortiments-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bereich ein Formular aus und nummerieren Sie diese fortlaufend (2.3.1, 2.3.2 etc.). Dazu können Sie die Tabelle duplizieren.</a:t>
          </a:r>
          <a:endParaRPr lang="de-CH" altLang="de-DE" sz="1000"/>
        </a:p>
      </xdr:txBody>
    </xdr:sp>
    <xdr:clientData/>
  </xdr:oneCellAnchor>
  <xdr:oneCellAnchor>
    <xdr:from>
      <xdr:col>8</xdr:col>
      <xdr:colOff>614362</xdr:colOff>
      <xdr:row>12</xdr:row>
      <xdr:rowOff>196620</xdr:rowOff>
    </xdr:from>
    <xdr:ext cx="3203575" cy="1096060"/>
    <xdr:sp macro="" textlink="">
      <xdr:nvSpPr>
        <xdr:cNvPr id="7" name="AutoShape 1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6253162" y="2787420"/>
          <a:ext cx="3203575" cy="1096060"/>
        </a:xfrm>
        <a:prstGeom prst="borderCallout2">
          <a:avLst>
            <a:gd name="adj1" fmla="val 14431"/>
            <a:gd name="adj2" fmla="val -2380"/>
            <a:gd name="adj3" fmla="val 14431"/>
            <a:gd name="adj4" fmla="val -6838"/>
            <a:gd name="adj5" fmla="val -60319"/>
            <a:gd name="adj6" fmla="val -9764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Fassen Sie hier Ihre Prognose  zusammen 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 b="1">
              <a:solidFill>
                <a:schemeClr val="bg1"/>
              </a:solidFill>
              <a:latin typeface="Segoe UI Semibold" panose="020B0702040204020203" pitchFamily="34" charset="0"/>
            </a:rPr>
            <a:t>(++, +, =, - , - -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).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Schliessen Sie die Eingabe der Bewertung in Excel mit der Taste [Enter] ab. (Bei Verwendung der Pfeiltasten erwartet Excel die Eingabe einer Formel.)</a:t>
          </a:r>
        </a:p>
      </xdr:txBody>
    </xdr:sp>
    <xdr:clientData/>
  </xdr:oneCellAnchor>
  <xdr:twoCellAnchor>
    <xdr:from>
      <xdr:col>1</xdr:col>
      <xdr:colOff>9525</xdr:colOff>
      <xdr:row>25</xdr:row>
      <xdr:rowOff>97041</xdr:rowOff>
    </xdr:from>
    <xdr:to>
      <xdr:col>6</xdr:col>
      <xdr:colOff>95250</xdr:colOff>
      <xdr:row>34</xdr:row>
      <xdr:rowOff>178340</xdr:rowOff>
    </xdr:to>
    <xdr:sp macro="" textlink="">
      <xdr:nvSpPr>
        <xdr:cNvPr id="8" name="Text Box 19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90500" y="5402466"/>
          <a:ext cx="4248150" cy="1710074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</xdr:spPr>
      <xdr:txBody>
        <a:bodyPr vertOverflow="clip" horzOverflow="clip" wrap="square" lIns="90000" tIns="36000" rIns="90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Wichtig</a:t>
          </a:r>
        </a:p>
        <a:p>
          <a:pPr marL="216000" indent="-216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Das </a:t>
          </a: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Marktvolumen</a:t>
          </a: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 ist der jährliche (zu erwartende) Gesamtumsatz </a:t>
          </a: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aller</a:t>
          </a: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 </a:t>
          </a: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Wettbewerber</a:t>
          </a: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 in einem definierten Markt innerhalb eines definierten Sortimentsbereichs. </a:t>
          </a:r>
          <a:b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Für das </a:t>
          </a: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Ist-Jahr</a:t>
          </a: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 berechnet es sich wie folgt: eigener Umsatz (vgl. Schritt 1.4) geteilt durch  Marktanteil (vgl. Schritt 1.5).</a:t>
          </a:r>
          <a:r>
            <a:rPr lang="en-US" altLang="de-DE" sz="1200">
              <a:solidFill>
                <a:schemeClr val="bg1"/>
              </a:solidFill>
              <a:latin typeface="Segoe UI Semibold" panose="020B0702040204020203" pitchFamily="34" charset="0"/>
            </a:rPr>
            <a:t> </a:t>
          </a:r>
          <a:endParaRPr lang="de-CH" altLang="de-DE" sz="1200">
            <a:solidFill>
              <a:schemeClr val="bg1"/>
            </a:solidFill>
            <a:latin typeface="Segoe UI Semibold" panose="020B0702040204020203" pitchFamily="34" charset="0"/>
          </a:endParaRPr>
        </a:p>
      </xdr:txBody>
    </xdr:sp>
    <xdr:clientData/>
  </xdr:twoCellAnchor>
  <xdr:oneCellAnchor>
    <xdr:from>
      <xdr:col>6</xdr:col>
      <xdr:colOff>341064</xdr:colOff>
      <xdr:row>21</xdr:row>
      <xdr:rowOff>67664</xdr:rowOff>
    </xdr:from>
    <xdr:ext cx="4681538" cy="243263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4684464" y="4611089"/>
          <a:ext cx="4681538" cy="243263"/>
        </a:xfrm>
        <a:prstGeom prst="borderCallout2">
          <a:avLst>
            <a:gd name="adj1" fmla="val 15861"/>
            <a:gd name="adj2" fmla="val -2380"/>
            <a:gd name="adj3" fmla="val 51074"/>
            <a:gd name="adj4" fmla="val -12949"/>
            <a:gd name="adj5" fmla="val 43481"/>
            <a:gd name="adj6" fmla="val -31787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Falls oben nur Abkürzungen verwendet werden (sonst löschen).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944087</xdr:colOff>
      <xdr:row>1</xdr:row>
      <xdr:rowOff>104775</xdr:rowOff>
    </xdr:from>
    <xdr:to>
      <xdr:col>10</xdr:col>
      <xdr:colOff>363062</xdr:colOff>
      <xdr:row>3</xdr:row>
      <xdr:rowOff>26625</xdr:rowOff>
    </xdr:to>
    <xdr:sp macro="" textlink="">
      <xdr:nvSpPr>
        <xdr:cNvPr id="8" name="AutoShape 64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/>
        </xdr:cNvSpPr>
      </xdr:nvSpPr>
      <xdr:spPr bwMode="auto">
        <a:xfrm>
          <a:off x="7411562" y="304800"/>
          <a:ext cx="2771775" cy="360000"/>
        </a:xfrm>
        <a:prstGeom prst="borderCallout2">
          <a:avLst>
            <a:gd name="adj1" fmla="val 39778"/>
            <a:gd name="adj2" fmla="val -2750"/>
            <a:gd name="adj3" fmla="val 39778"/>
            <a:gd name="adj4" fmla="val -11856"/>
            <a:gd name="adj5" fmla="val 585634"/>
            <a:gd name="adj6" fmla="val -17639"/>
          </a:avLst>
        </a:prstGeom>
        <a:solidFill>
          <a:srgbClr val="C00000"/>
        </a:solidFill>
        <a:ln w="25400" algn="ctr">
          <a:noFill/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71450" indent="-17145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Bilden Sie bei Bedarf ein Subtotal pro SGE.</a:t>
          </a:r>
          <a:endParaRPr lang="de-CH" altLang="de-DE" sz="1000"/>
        </a:p>
      </xdr:txBody>
    </xdr:sp>
    <xdr:clientData/>
  </xdr:twoCellAnchor>
  <xdr:twoCellAnchor>
    <xdr:from>
      <xdr:col>6</xdr:col>
      <xdr:colOff>947737</xdr:colOff>
      <xdr:row>15</xdr:row>
      <xdr:rowOff>133401</xdr:rowOff>
    </xdr:from>
    <xdr:to>
      <xdr:col>10</xdr:col>
      <xdr:colOff>366712</xdr:colOff>
      <xdr:row>18</xdr:row>
      <xdr:rowOff>196901</xdr:rowOff>
    </xdr:to>
    <xdr:sp macro="" textlink="">
      <xdr:nvSpPr>
        <xdr:cNvPr id="9" name="AutoShape 67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/>
        </xdr:cNvSpPr>
      </xdr:nvSpPr>
      <xdr:spPr bwMode="auto">
        <a:xfrm>
          <a:off x="6176962" y="3400476"/>
          <a:ext cx="2771775" cy="720725"/>
        </a:xfrm>
        <a:prstGeom prst="borderCallout2">
          <a:avLst>
            <a:gd name="adj1" fmla="val 15861"/>
            <a:gd name="adj2" fmla="val -2750"/>
            <a:gd name="adj3" fmla="val 15861"/>
            <a:gd name="adj4" fmla="val -14148"/>
            <a:gd name="adj5" fmla="val 151542"/>
            <a:gd name="adj6" fmla="val -2142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Falls Sie Subtotale für die verschiedenen SGE bilden, müssen die Summenformeln für das Total entsprechend angepasst werden.</a:t>
          </a:r>
          <a:endParaRPr lang="de-CH" altLang="de-DE" sz="1000"/>
        </a:p>
      </xdr:txBody>
    </xdr:sp>
    <xdr:clientData/>
  </xdr:twoCellAnchor>
  <xdr:twoCellAnchor>
    <xdr:from>
      <xdr:col>1</xdr:col>
      <xdr:colOff>9525</xdr:colOff>
      <xdr:row>9</xdr:row>
      <xdr:rowOff>127002</xdr:rowOff>
    </xdr:from>
    <xdr:to>
      <xdr:col>3</xdr:col>
      <xdr:colOff>304800</xdr:colOff>
      <xdr:row>11</xdr:row>
      <xdr:rowOff>49090</xdr:rowOff>
    </xdr:to>
    <xdr:sp macro="" textlink="">
      <xdr:nvSpPr>
        <xdr:cNvPr id="10" name="AutoShape 67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/>
        </xdr:cNvSpPr>
      </xdr:nvSpPr>
      <xdr:spPr bwMode="auto">
        <a:xfrm>
          <a:off x="247650" y="2079627"/>
          <a:ext cx="4010025" cy="360238"/>
        </a:xfrm>
        <a:prstGeom prst="borderCallout2">
          <a:avLst>
            <a:gd name="adj1" fmla="val 26472"/>
            <a:gd name="adj2" fmla="val 102750"/>
            <a:gd name="adj3" fmla="val 26472"/>
            <a:gd name="adj4" fmla="val 107731"/>
            <a:gd name="adj5" fmla="val -178762"/>
            <a:gd name="adj6" fmla="val 107852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Tragen Sie hier die Ist-Umsätze des letzten Jahres ein. </a:t>
          </a:r>
          <a:endParaRPr lang="de-CH" altLang="de-DE" sz="1000"/>
        </a:p>
      </xdr:txBody>
    </xdr:sp>
    <xdr:clientData/>
  </xdr:twoCellAnchor>
  <xdr:twoCellAnchor>
    <xdr:from>
      <xdr:col>1</xdr:col>
      <xdr:colOff>682625</xdr:colOff>
      <xdr:row>16</xdr:row>
      <xdr:rowOff>58739</xdr:rowOff>
    </xdr:from>
    <xdr:to>
      <xdr:col>3</xdr:col>
      <xdr:colOff>977900</xdr:colOff>
      <xdr:row>17</xdr:row>
      <xdr:rowOff>199664</xdr:rowOff>
    </xdr:to>
    <xdr:sp macro="" textlink="">
      <xdr:nvSpPr>
        <xdr:cNvPr id="11" name="AutoShape 683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/>
        </xdr:cNvSpPr>
      </xdr:nvSpPr>
      <xdr:spPr bwMode="auto">
        <a:xfrm>
          <a:off x="920750" y="3544889"/>
          <a:ext cx="2771775" cy="360000"/>
        </a:xfrm>
        <a:prstGeom prst="borderCallout2">
          <a:avLst>
            <a:gd name="adj1" fmla="val 26472"/>
            <a:gd name="adj2" fmla="val 102750"/>
            <a:gd name="adj3" fmla="val 26472"/>
            <a:gd name="adj4" fmla="val 109509"/>
            <a:gd name="adj5" fmla="val -406250"/>
            <a:gd name="adj6" fmla="val 11380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/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Übernehmen Sie die Zahlen aus 2.3 (soweit vorhanden).</a:t>
          </a:r>
        </a:p>
      </xdr:txBody>
    </xdr:sp>
    <xdr:clientData/>
  </xdr:twoCellAnchor>
  <xdr:twoCellAnchor>
    <xdr:from>
      <xdr:col>1</xdr:col>
      <xdr:colOff>586084</xdr:colOff>
      <xdr:row>25</xdr:row>
      <xdr:rowOff>56920</xdr:rowOff>
    </xdr:from>
    <xdr:to>
      <xdr:col>9</xdr:col>
      <xdr:colOff>247275</xdr:colOff>
      <xdr:row>30</xdr:row>
      <xdr:rowOff>157603</xdr:rowOff>
    </xdr:to>
    <xdr:sp macro="" textlink="">
      <xdr:nvSpPr>
        <xdr:cNvPr id="12" name="Text Box 684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824209" y="5219470"/>
          <a:ext cx="7128791" cy="1005558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</xdr:spPr>
      <xdr:txBody>
        <a:bodyPr wrap="square" lIns="90000" tIns="36000" rIns="90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Wichtig</a:t>
          </a:r>
        </a:p>
        <a:p>
          <a:pPr marL="216000" indent="-216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Das Geschäftspotenzial (GP) ist das zukünftige Umsatzvolumen des Ist-Konzepts (= der bisherigen Strategie unter Berücksichtigung bereits getroffener Dispositionen).</a:t>
          </a:r>
          <a:b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Der erwartete Marktanteil muss unsere Erfüllung der zukünftigen Erfolgsfaktoren (2.4) und die Wettbewerbsentwicklung (2.5) berücksichtigen!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1206947</xdr:colOff>
      <xdr:row>12</xdr:row>
      <xdr:rowOff>116392</xdr:rowOff>
    </xdr:from>
    <xdr:ext cx="3219450" cy="584382"/>
    <xdr:sp macro="" textlink="">
      <xdr:nvSpPr>
        <xdr:cNvPr id="5" name="AutoShape 14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/>
        </xdr:cNvSpPr>
      </xdr:nvSpPr>
      <xdr:spPr bwMode="auto">
        <a:xfrm>
          <a:off x="5569397" y="2345242"/>
          <a:ext cx="3219450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-37500"/>
            <a:gd name="adj6" fmla="val -1496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Beschreiben Sie mit 1-2 Stichworten die Stossrichtung pro Sortimentsbereich (z.B. „halten“, „Ausbau“ , „mehr Werbung!“ etc.).</a:t>
          </a:r>
        </a:p>
      </xdr:txBody>
    </xdr:sp>
    <xdr:clientData/>
  </xdr:oneCellAnchor>
  <xdr:twoCellAnchor>
    <xdr:from>
      <xdr:col>0</xdr:col>
      <xdr:colOff>137585</xdr:colOff>
      <xdr:row>32</xdr:row>
      <xdr:rowOff>76448</xdr:rowOff>
    </xdr:from>
    <xdr:to>
      <xdr:col>15</xdr:col>
      <xdr:colOff>275697</xdr:colOff>
      <xdr:row>36</xdr:row>
      <xdr:rowOff>45038</xdr:rowOff>
    </xdr:to>
    <xdr:sp macro="" textlink="">
      <xdr:nvSpPr>
        <xdr:cNvPr id="7" name="AutoShape 143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/>
        </xdr:cNvSpPr>
      </xdr:nvSpPr>
      <xdr:spPr bwMode="auto">
        <a:xfrm>
          <a:off x="137585" y="5981948"/>
          <a:ext cx="8996362" cy="844890"/>
        </a:xfrm>
        <a:prstGeom prst="borderCallout2">
          <a:avLst>
            <a:gd name="adj1" fmla="val -1593"/>
            <a:gd name="adj2" fmla="val 51986"/>
            <a:gd name="adj3" fmla="val -141931"/>
            <a:gd name="adj4" fmla="val 48750"/>
            <a:gd name="adj5" fmla="val -331677"/>
            <a:gd name="adj6" fmla="val 4372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Stellen Sie sicher, dass die beiden Erfolgszahlen aus der Produktrechnung (ROS in %) und Betriebsrechnung (EBT in %) nicht mehr als 1% divergieren!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Der Pfeil deutet darauf hin, dass Sie hier je nach Fall Ihre Zahlen oben und/oder unten iterativ anpassen müssen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  <a:sym typeface="Wingdings" pitchFamily="2" charset="2"/>
            </a:rPr>
            <a:t>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dieser Abgleichprozess liefert wichtige Erkenntnisse bezüglich der finanziellen Auswirkung der untersuchten strategischen Alternative.</a:t>
          </a:r>
        </a:p>
      </xdr:txBody>
    </xdr:sp>
    <xdr:clientData/>
  </xdr:twoCellAnchor>
  <xdr:oneCellAnchor>
    <xdr:from>
      <xdr:col>2</xdr:col>
      <xdr:colOff>91464</xdr:colOff>
      <xdr:row>8</xdr:row>
      <xdr:rowOff>166468</xdr:rowOff>
    </xdr:from>
    <xdr:ext cx="2309283" cy="1300732"/>
    <xdr:sp macro="" textlink="">
      <xdr:nvSpPr>
        <xdr:cNvPr id="8" name="Rectangle 2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767739" y="1671418"/>
          <a:ext cx="2309283" cy="1300732"/>
        </a:xfrm>
        <a:prstGeom prst="rect">
          <a:avLst/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indent="0"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+mn-lt"/>
            </a:rPr>
            <a:t>Achtung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Eingabefelder sind GELB!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Die BLAUEN Zellen werden automatisch berechnet. Manuelle Einträge löschen diese Formeln!</a:t>
          </a:r>
        </a:p>
      </xdr:txBody>
    </xdr:sp>
    <xdr:clientData/>
  </xdr:oneCellAnchor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FF7A78DD-D18E-4EE1-A94A-B24E88C81C1C}"/>
            </a:ext>
          </a:extLst>
        </xdr:cNvPr>
        <xdr:cNvSpPr>
          <a:spLocks noChangeShapeType="1"/>
        </xdr:cNvSpPr>
      </xdr:nvSpPr>
      <xdr:spPr bwMode="auto">
        <a:xfrm>
          <a:off x="406717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AFCA188E-F810-467F-B3E7-8D98C631EB46}"/>
            </a:ext>
          </a:extLst>
        </xdr:cNvPr>
        <xdr:cNvSpPr>
          <a:spLocks noChangeShapeType="1"/>
        </xdr:cNvSpPr>
      </xdr:nvSpPr>
      <xdr:spPr bwMode="auto">
        <a:xfrm>
          <a:off x="7315200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E8A5D309-10A9-4408-9526-CC42D8D55A46}"/>
            </a:ext>
          </a:extLst>
        </xdr:cNvPr>
        <xdr:cNvSpPr>
          <a:spLocks noChangeShapeType="1"/>
        </xdr:cNvSpPr>
      </xdr:nvSpPr>
      <xdr:spPr bwMode="auto">
        <a:xfrm>
          <a:off x="9229725" y="3743325"/>
          <a:ext cx="0" cy="8572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624335</xdr:colOff>
      <xdr:row>21</xdr:row>
      <xdr:rowOff>122212</xdr:rowOff>
    </xdr:from>
    <xdr:ext cx="2424112" cy="584382"/>
    <xdr:sp macro="" textlink="">
      <xdr:nvSpPr>
        <xdr:cNvPr id="6" name="AutoShape 143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6929885" y="4017937"/>
          <a:ext cx="2424112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463"/>
            <a:gd name="adj6" fmla="val -1674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Schätzen Sie für zukünftige Werte die Aufwände in % des Umsatzes (statt in absoluten Zahlen).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20</xdr:row>
      <xdr:rowOff>38100</xdr:rowOff>
    </xdr:from>
    <xdr:to>
      <xdr:col>6</xdr:col>
      <xdr:colOff>342900</xdr:colOff>
      <xdr:row>24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4067175" y="4267200"/>
          <a:ext cx="0" cy="10096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20</xdr:row>
      <xdr:rowOff>38100</xdr:rowOff>
    </xdr:from>
    <xdr:to>
      <xdr:col>11</xdr:col>
      <xdr:colOff>371475</xdr:colOff>
      <xdr:row>24</xdr:row>
      <xdr:rowOff>161925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7315200" y="4267200"/>
          <a:ext cx="0" cy="10096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371475</xdr:colOff>
      <xdr:row>20</xdr:row>
      <xdr:rowOff>38100</xdr:rowOff>
    </xdr:from>
    <xdr:to>
      <xdr:col>15</xdr:col>
      <xdr:colOff>371475</xdr:colOff>
      <xdr:row>24</xdr:row>
      <xdr:rowOff>161925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9229725" y="4267200"/>
          <a:ext cx="0" cy="10096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1206947</xdr:colOff>
      <xdr:row>12</xdr:row>
      <xdr:rowOff>116392</xdr:rowOff>
    </xdr:from>
    <xdr:ext cx="3219450" cy="584382"/>
    <xdr:sp macro="" textlink="">
      <xdr:nvSpPr>
        <xdr:cNvPr id="5" name="AutoShape 143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5569397" y="2345242"/>
          <a:ext cx="3219450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-37500"/>
            <a:gd name="adj6" fmla="val -14968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Beschreiben Sie mit 1-2 Stichworten die Stossrichtung pro Sortimentsbereich (z.B. „halten“, „Ausbau“ , „mehr Werbung!“ etc.).</a:t>
          </a:r>
        </a:p>
      </xdr:txBody>
    </xdr:sp>
    <xdr:clientData/>
  </xdr:oneCellAnchor>
  <xdr:oneCellAnchor>
    <xdr:from>
      <xdr:col>9</xdr:col>
      <xdr:colOff>624335</xdr:colOff>
      <xdr:row>21</xdr:row>
      <xdr:rowOff>122212</xdr:rowOff>
    </xdr:from>
    <xdr:ext cx="2424112" cy="584382"/>
    <xdr:sp macro="" textlink="">
      <xdr:nvSpPr>
        <xdr:cNvPr id="6" name="AutoShape 143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>
          <a:off x="6929885" y="4017937"/>
          <a:ext cx="2424112" cy="584382"/>
        </a:xfrm>
        <a:prstGeom prst="borderCallout2">
          <a:avLst>
            <a:gd name="adj1" fmla="val 26472"/>
            <a:gd name="adj2" fmla="val -2380"/>
            <a:gd name="adj3" fmla="val 26472"/>
            <a:gd name="adj4" fmla="val -9958"/>
            <a:gd name="adj5" fmla="val 463"/>
            <a:gd name="adj6" fmla="val -1674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Schätzen Sie für zukünftige Werte die Aufwände in % des Umsatzes (statt in absoluten Zahlen).</a:t>
          </a:r>
        </a:p>
      </xdr:txBody>
    </xdr:sp>
    <xdr:clientData/>
  </xdr:oneCellAnchor>
  <xdr:twoCellAnchor>
    <xdr:from>
      <xdr:col>0</xdr:col>
      <xdr:colOff>137585</xdr:colOff>
      <xdr:row>32</xdr:row>
      <xdr:rowOff>76448</xdr:rowOff>
    </xdr:from>
    <xdr:to>
      <xdr:col>15</xdr:col>
      <xdr:colOff>275697</xdr:colOff>
      <xdr:row>36</xdr:row>
      <xdr:rowOff>45038</xdr:rowOff>
    </xdr:to>
    <xdr:sp macro="" textlink="">
      <xdr:nvSpPr>
        <xdr:cNvPr id="7" name="AutoShape 143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/>
        </xdr:cNvSpPr>
      </xdr:nvSpPr>
      <xdr:spPr bwMode="auto">
        <a:xfrm>
          <a:off x="137585" y="6963023"/>
          <a:ext cx="8996362" cy="692490"/>
        </a:xfrm>
        <a:prstGeom prst="borderCallout2">
          <a:avLst>
            <a:gd name="adj1" fmla="val -1593"/>
            <a:gd name="adj2" fmla="val 51986"/>
            <a:gd name="adj3" fmla="val -141931"/>
            <a:gd name="adj4" fmla="val 48750"/>
            <a:gd name="adj5" fmla="val -331677"/>
            <a:gd name="adj6" fmla="val 43721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Stellen Sie sicher, dass die beiden Erfolgszahlen aus der Produktrechnung (ROS in %) und Betriebsrechnung (EBT in %) nicht mehr als 1% divergieren!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Der Pfeil deutet darauf hin, dass Sie hier je nach Fall Ihre Zahlen oben und/oder unten iterativ anpassen müssen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  <a:sym typeface="Wingdings" pitchFamily="2" charset="2"/>
            </a:rPr>
            <a:t> </a:t>
          </a: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dieser Abgleichprozess liefert wichtige Erkenntnisse bezüglich der finanziellen Auswirkung der untersuchten strategischen Alternative.</a:t>
          </a:r>
        </a:p>
      </xdr:txBody>
    </xdr:sp>
    <xdr:clientData/>
  </xdr:twoCellAnchor>
  <xdr:oneCellAnchor>
    <xdr:from>
      <xdr:col>2</xdr:col>
      <xdr:colOff>91464</xdr:colOff>
      <xdr:row>8</xdr:row>
      <xdr:rowOff>166468</xdr:rowOff>
    </xdr:from>
    <xdr:ext cx="2309283" cy="1300732"/>
    <xdr:sp macro="" textlink="">
      <xdr:nvSpPr>
        <xdr:cNvPr id="8" name="Rectangle 2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767739" y="1671418"/>
          <a:ext cx="2309283" cy="1300732"/>
        </a:xfrm>
        <a:prstGeom prst="rect">
          <a:avLst/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indent="0" algn="l" eaLnBrk="1" hangingPunct="1">
            <a:buClr>
              <a:schemeClr val="bg1"/>
            </a:buClr>
            <a:buSzPct val="150000"/>
          </a:pPr>
          <a:r>
            <a:rPr lang="de-CH" altLang="de-DE" sz="1200" b="1">
              <a:solidFill>
                <a:schemeClr val="bg1"/>
              </a:solidFill>
              <a:latin typeface="+mn-lt"/>
            </a:rPr>
            <a:t>Achtung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Eingabefelder sind GELB!</a:t>
          </a:r>
        </a:p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200">
              <a:solidFill>
                <a:schemeClr val="bg1"/>
              </a:solidFill>
              <a:latin typeface="Segoe UI Semibold" panose="020B0702040204020203" pitchFamily="34" charset="0"/>
            </a:rPr>
            <a:t>Die BLAUEN Zellen werden automatisch berechnet. Manuelle Einträge löschen diese Formeln!</a:t>
          </a:r>
        </a:p>
      </xdr:txBody>
    </xdr:sp>
    <xdr:clientData/>
  </xdr:oneCellAnchor>
  <xdr:oneCellAnchor>
    <xdr:from>
      <xdr:col>9</xdr:col>
      <xdr:colOff>12701</xdr:colOff>
      <xdr:row>0</xdr:row>
      <xdr:rowOff>-23812</xdr:rowOff>
    </xdr:from>
    <xdr:ext cx="3219450" cy="925501"/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/>
        </xdr:cNvSpPr>
      </xdr:nvSpPr>
      <xdr:spPr bwMode="auto">
        <a:xfrm>
          <a:off x="6318251" y="-23812"/>
          <a:ext cx="3219450" cy="925501"/>
        </a:xfrm>
        <a:prstGeom prst="borderCallout2">
          <a:avLst>
            <a:gd name="adj1" fmla="val 14940"/>
            <a:gd name="adj2" fmla="val -2380"/>
            <a:gd name="adj3" fmla="val 14940"/>
            <a:gd name="adj4" fmla="val -66352"/>
            <a:gd name="adj5" fmla="val 71360"/>
            <a:gd name="adj6" fmla="val -90460"/>
          </a:avLst>
        </a:prstGeom>
        <a:solidFill>
          <a:srgbClr val="C00000"/>
        </a:solidFill>
        <a:ln w="25400" algn="ctr">
          <a:solidFill>
            <a:srgbClr val="C00000"/>
          </a:solidFill>
          <a:miter lim="800000"/>
          <a:headEnd/>
          <a:tailEnd/>
        </a:ln>
      </xdr:spPr>
      <xdr:txBody>
        <a:bodyPr wrap="square" tIns="36000" bIns="36000" anchor="ctr" anchorCtr="0">
          <a:spAutoFit/>
        </a:bodyPr>
        <a:lstStyle>
          <a:defPPr>
            <a:defRPr lang="de-CH"/>
          </a:defPPr>
          <a:lvl1pPr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180000" indent="-180000" algn="l" eaLnBrk="1" hangingPunct="1">
            <a:buClr>
              <a:schemeClr val="bg1"/>
            </a:buClr>
            <a:buSzPct val="150000"/>
            <a:buFont typeface="Webdings" panose="05030102010509060703" pitchFamily="18" charset="2"/>
            <a:buChar char="4"/>
          </a:pP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Füllen Sie für jede strategische Alternative eine solche Tabelle aus und nummerieren diese fortlaufend.</a:t>
          </a:r>
          <a:b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</a:br>
          <a:r>
            <a:rPr lang="de-CH" altLang="de-DE" sz="1000">
              <a:solidFill>
                <a:schemeClr val="bg1"/>
              </a:solidFill>
              <a:latin typeface="Segoe UI Semibold" panose="020B0702040204020203" pitchFamily="34" charset="0"/>
            </a:rPr>
            <a:t>Dazu duplizieren Sie die Tabelle und ändern die Bezeichnungen.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LP Design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D17"/>
  <sheetViews>
    <sheetView showGridLines="0" showRowColHeaders="0" zoomScaleNormal="100" workbookViewId="0"/>
  </sheetViews>
  <sheetFormatPr baseColWidth="10" defaultColWidth="11.42578125" defaultRowHeight="14.25" x14ac:dyDescent="0.25"/>
  <cols>
    <col min="1" max="1" width="3.5703125" style="1" customWidth="1"/>
    <col min="2" max="2" width="5.85546875" style="1" customWidth="1"/>
    <col min="3" max="3" width="90.42578125" style="1" customWidth="1"/>
    <col min="4" max="4" width="3.42578125" style="1" customWidth="1"/>
    <col min="5" max="16384" width="11.42578125" style="1"/>
  </cols>
  <sheetData>
    <row r="1" spans="2:4" ht="20.100000000000001" customHeight="1" x14ac:dyDescent="0.25"/>
    <row r="2" spans="2:4" ht="20.100000000000001" customHeight="1" x14ac:dyDescent="0.45">
      <c r="B2" s="26" t="s">
        <v>94</v>
      </c>
      <c r="C2" s="2"/>
      <c r="D2" s="2"/>
    </row>
    <row r="3" spans="2:4" ht="20.100000000000001" customHeight="1" x14ac:dyDescent="0.35">
      <c r="B3" s="3"/>
    </row>
    <row r="4" spans="2:4" ht="69.2" customHeight="1" x14ac:dyDescent="0.25"/>
    <row r="5" spans="2:4" ht="69.2" customHeight="1" x14ac:dyDescent="0.25"/>
    <row r="6" spans="2:4" ht="42.6" customHeight="1" x14ac:dyDescent="0.35">
      <c r="B6" s="3"/>
    </row>
    <row r="7" spans="2:4" ht="17.25" customHeight="1" x14ac:dyDescent="0.3">
      <c r="B7" s="4"/>
      <c r="C7" s="5"/>
      <c r="D7" s="4"/>
    </row>
    <row r="8" spans="2:4" ht="34.5" x14ac:dyDescent="0.3">
      <c r="B8" s="8" t="s">
        <v>109</v>
      </c>
      <c r="C8" s="7" t="s">
        <v>110</v>
      </c>
      <c r="D8" s="4"/>
    </row>
    <row r="9" spans="2:4" ht="17.25" x14ac:dyDescent="0.3">
      <c r="B9" s="6"/>
      <c r="C9" s="7"/>
      <c r="D9" s="4"/>
    </row>
    <row r="10" spans="2:4" ht="18" x14ac:dyDescent="0.3">
      <c r="B10" s="8" t="s">
        <v>109</v>
      </c>
      <c r="C10" s="7" t="s">
        <v>73</v>
      </c>
      <c r="D10" s="4"/>
    </row>
    <row r="11" spans="2:4" ht="17.25" x14ac:dyDescent="0.3">
      <c r="B11" s="6"/>
      <c r="C11" s="7"/>
      <c r="D11" s="4"/>
    </row>
    <row r="12" spans="2:4" ht="38.25" customHeight="1" x14ac:dyDescent="0.3">
      <c r="B12" s="8" t="s">
        <v>109</v>
      </c>
      <c r="C12" s="7" t="s">
        <v>74</v>
      </c>
      <c r="D12" s="4"/>
    </row>
    <row r="13" spans="2:4" ht="3.6" customHeight="1" x14ac:dyDescent="0.3">
      <c r="B13" s="6"/>
      <c r="C13" s="7"/>
      <c r="D13" s="4"/>
    </row>
    <row r="14" spans="2:4" ht="34.5" x14ac:dyDescent="0.3">
      <c r="B14" s="6"/>
      <c r="C14" s="7" t="s">
        <v>75</v>
      </c>
      <c r="D14" s="4"/>
    </row>
    <row r="15" spans="2:4" ht="3.4" customHeight="1" x14ac:dyDescent="0.3">
      <c r="B15" s="6"/>
      <c r="C15" s="7"/>
      <c r="D15" s="4"/>
    </row>
    <row r="16" spans="2:4" ht="17.25" x14ac:dyDescent="0.3">
      <c r="B16" s="6"/>
      <c r="C16" s="7" t="s">
        <v>114</v>
      </c>
      <c r="D16" s="4"/>
    </row>
    <row r="17" spans="2:4" ht="17.25" x14ac:dyDescent="0.3">
      <c r="B17" s="6"/>
      <c r="C17" s="7"/>
      <c r="D17" s="4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5"/>
  <sheetViews>
    <sheetView showGridLines="0" zoomScaleNormal="100" workbookViewId="0">
      <selection activeCell="I25" sqref="I25"/>
    </sheetView>
  </sheetViews>
  <sheetFormatPr baseColWidth="10" defaultColWidth="11.42578125" defaultRowHeight="17.25" x14ac:dyDescent="0.3"/>
  <cols>
    <col min="1" max="1" width="3.5703125" style="76" customWidth="1"/>
    <col min="2" max="2" width="6.5703125" style="76" customWidth="1"/>
    <col min="3" max="3" width="26.5703125" style="76" customWidth="1"/>
    <col min="4" max="5" width="9.5703125" style="76" customWidth="1"/>
    <col min="6" max="6" width="11.5703125" style="76" hidden="1" customWidth="1"/>
    <col min="7" max="7" width="9.5703125" style="76" customWidth="1"/>
    <col min="8" max="8" width="19.5703125" style="76" customWidth="1"/>
    <col min="9" max="10" width="9.5703125" style="76" customWidth="1"/>
    <col min="11" max="11" width="11.5703125" style="76" hidden="1" customWidth="1"/>
    <col min="12" max="14" width="9.5703125" style="76" customWidth="1"/>
    <col min="15" max="15" width="9.85546875" style="76" hidden="1" customWidth="1"/>
    <col min="16" max="16" width="9.5703125" style="76" customWidth="1"/>
    <col min="17" max="16384" width="11.42578125" style="76"/>
  </cols>
  <sheetData>
    <row r="1" spans="2:16" ht="16.149999999999999" customHeight="1" x14ac:dyDescent="0.3"/>
    <row r="2" spans="2:16" ht="16.149999999999999" customHeight="1" x14ac:dyDescent="0.35">
      <c r="B2" s="117" t="s">
        <v>137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ht="16.149999999999999" customHeight="1" x14ac:dyDescent="0.3"/>
    <row r="4" spans="2:16" s="1" customFormat="1" ht="14.25" x14ac:dyDescent="0.25">
      <c r="B4" s="246" t="s">
        <v>139</v>
      </c>
      <c r="C4" s="189" t="s">
        <v>39</v>
      </c>
      <c r="D4" s="347" t="s">
        <v>138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</row>
    <row r="5" spans="2:16" s="1" customFormat="1" ht="14.25" customHeight="1" x14ac:dyDescent="0.25">
      <c r="B5" s="350" t="s">
        <v>93</v>
      </c>
      <c r="C5" s="353" t="s">
        <v>82</v>
      </c>
      <c r="D5" s="356" t="s">
        <v>46</v>
      </c>
      <c r="E5" s="357"/>
      <c r="F5" s="357"/>
      <c r="G5" s="358"/>
      <c r="H5" s="359" t="s">
        <v>153</v>
      </c>
      <c r="I5" s="362" t="s">
        <v>91</v>
      </c>
      <c r="J5" s="357"/>
      <c r="K5" s="357"/>
      <c r="L5" s="358"/>
      <c r="M5" s="362" t="s">
        <v>92</v>
      </c>
      <c r="N5" s="357"/>
      <c r="O5" s="357"/>
      <c r="P5" s="363"/>
    </row>
    <row r="6" spans="2:16" s="1" customFormat="1" ht="14.25" x14ac:dyDescent="0.25">
      <c r="B6" s="351"/>
      <c r="C6" s="354"/>
      <c r="D6" s="364" t="s">
        <v>26</v>
      </c>
      <c r="E6" s="365"/>
      <c r="F6" s="190"/>
      <c r="G6" s="190" t="s">
        <v>27</v>
      </c>
      <c r="H6" s="360"/>
      <c r="I6" s="366" t="s">
        <v>26</v>
      </c>
      <c r="J6" s="365"/>
      <c r="K6" s="265"/>
      <c r="L6" s="191" t="s">
        <v>27</v>
      </c>
      <c r="M6" s="366" t="s">
        <v>26</v>
      </c>
      <c r="N6" s="365"/>
      <c r="O6" s="265"/>
      <c r="P6" s="265" t="s">
        <v>27</v>
      </c>
    </row>
    <row r="7" spans="2:16" s="1" customFormat="1" ht="14.25" x14ac:dyDescent="0.25">
      <c r="B7" s="351"/>
      <c r="C7" s="355"/>
      <c r="D7" s="265" t="s">
        <v>45</v>
      </c>
      <c r="E7" s="192" t="s">
        <v>12</v>
      </c>
      <c r="F7" s="193"/>
      <c r="G7" s="193" t="s">
        <v>12</v>
      </c>
      <c r="H7" s="361"/>
      <c r="I7" s="265" t="s">
        <v>44</v>
      </c>
      <c r="J7" s="192" t="s">
        <v>12</v>
      </c>
      <c r="K7" s="192"/>
      <c r="L7" s="194" t="s">
        <v>12</v>
      </c>
      <c r="M7" s="266" t="s">
        <v>45</v>
      </c>
      <c r="N7" s="192" t="s">
        <v>12</v>
      </c>
      <c r="O7" s="192"/>
      <c r="P7" s="192" t="s">
        <v>12</v>
      </c>
    </row>
    <row r="8" spans="2:16" s="1" customFormat="1" ht="14.25" x14ac:dyDescent="0.25">
      <c r="B8" s="351"/>
      <c r="C8" s="195"/>
      <c r="D8" s="196"/>
      <c r="E8" s="197" t="str">
        <f t="shared" ref="E8:E19" si="0">IF(D8=0," ",D8/$D$20)</f>
        <v xml:space="preserve"> </v>
      </c>
      <c r="F8" s="198">
        <f t="shared" ref="F8:F19" si="1">IF(AND(D8&gt;0,E8&gt;0),G8*E8,0)</f>
        <v>0</v>
      </c>
      <c r="G8" s="199"/>
      <c r="H8" s="200"/>
      <c r="I8" s="196"/>
      <c r="J8" s="197" t="str">
        <f t="shared" ref="J8:J19" si="2">IF(I8=0," ",I8/$I$20)</f>
        <v xml:space="preserve"> </v>
      </c>
      <c r="K8" s="201">
        <f t="shared" ref="K8:K19" si="3">IF(AND(I8&gt;0,J8&gt;0),L8*J8,0)</f>
        <v>0</v>
      </c>
      <c r="L8" s="202"/>
      <c r="M8" s="203"/>
      <c r="N8" s="197" t="str">
        <f t="shared" ref="N8:N19" si="4">IF(M8=0," ",M8/$M$20)</f>
        <v xml:space="preserve"> </v>
      </c>
      <c r="O8" s="198">
        <f t="shared" ref="O8:O19" si="5">IF(AND(M8&gt;0,N8&gt;0),P8*N8,0)</f>
        <v>0</v>
      </c>
      <c r="P8" s="204"/>
    </row>
    <row r="9" spans="2:16" s="1" customFormat="1" ht="14.25" x14ac:dyDescent="0.25">
      <c r="B9" s="351"/>
      <c r="C9" s="195"/>
      <c r="D9" s="196"/>
      <c r="E9" s="197" t="str">
        <f t="shared" si="0"/>
        <v xml:space="preserve"> </v>
      </c>
      <c r="F9" s="198">
        <f t="shared" si="1"/>
        <v>0</v>
      </c>
      <c r="G9" s="199"/>
      <c r="H9" s="200"/>
      <c r="I9" s="196"/>
      <c r="J9" s="197" t="str">
        <f t="shared" si="2"/>
        <v xml:space="preserve"> </v>
      </c>
      <c r="K9" s="201">
        <f t="shared" si="3"/>
        <v>0</v>
      </c>
      <c r="L9" s="202"/>
      <c r="M9" s="203"/>
      <c r="N9" s="197" t="str">
        <f t="shared" si="4"/>
        <v xml:space="preserve"> </v>
      </c>
      <c r="O9" s="198">
        <f t="shared" si="5"/>
        <v>0</v>
      </c>
      <c r="P9" s="204"/>
    </row>
    <row r="10" spans="2:16" s="1" customFormat="1" ht="14.25" x14ac:dyDescent="0.25">
      <c r="B10" s="351"/>
      <c r="C10" s="195"/>
      <c r="D10" s="196"/>
      <c r="E10" s="197" t="str">
        <f t="shared" si="0"/>
        <v xml:space="preserve"> </v>
      </c>
      <c r="F10" s="198">
        <f t="shared" si="1"/>
        <v>0</v>
      </c>
      <c r="G10" s="199"/>
      <c r="H10" s="200"/>
      <c r="I10" s="196"/>
      <c r="J10" s="197" t="str">
        <f t="shared" si="2"/>
        <v xml:space="preserve"> </v>
      </c>
      <c r="K10" s="201">
        <f t="shared" si="3"/>
        <v>0</v>
      </c>
      <c r="L10" s="202"/>
      <c r="M10" s="203"/>
      <c r="N10" s="197" t="str">
        <f t="shared" si="4"/>
        <v xml:space="preserve"> </v>
      </c>
      <c r="O10" s="198">
        <f t="shared" si="5"/>
        <v>0</v>
      </c>
      <c r="P10" s="204"/>
    </row>
    <row r="11" spans="2:16" s="1" customFormat="1" ht="14.25" x14ac:dyDescent="0.25">
      <c r="B11" s="351"/>
      <c r="C11" s="195"/>
      <c r="D11" s="196"/>
      <c r="E11" s="197" t="str">
        <f t="shared" si="0"/>
        <v xml:space="preserve"> </v>
      </c>
      <c r="F11" s="198">
        <f t="shared" si="1"/>
        <v>0</v>
      </c>
      <c r="G11" s="199"/>
      <c r="H11" s="200"/>
      <c r="I11" s="196"/>
      <c r="J11" s="197" t="str">
        <f t="shared" si="2"/>
        <v xml:space="preserve"> </v>
      </c>
      <c r="K11" s="201">
        <f t="shared" si="3"/>
        <v>0</v>
      </c>
      <c r="L11" s="202"/>
      <c r="M11" s="203"/>
      <c r="N11" s="197" t="str">
        <f t="shared" si="4"/>
        <v xml:space="preserve"> </v>
      </c>
      <c r="O11" s="198">
        <f t="shared" si="5"/>
        <v>0</v>
      </c>
      <c r="P11" s="204"/>
    </row>
    <row r="12" spans="2:16" s="1" customFormat="1" ht="14.25" x14ac:dyDescent="0.25">
      <c r="B12" s="351"/>
      <c r="C12" s="195"/>
      <c r="D12" s="196"/>
      <c r="E12" s="197" t="str">
        <f t="shared" si="0"/>
        <v xml:space="preserve"> </v>
      </c>
      <c r="F12" s="198">
        <f t="shared" si="1"/>
        <v>0</v>
      </c>
      <c r="G12" s="199"/>
      <c r="H12" s="200"/>
      <c r="I12" s="196"/>
      <c r="J12" s="197" t="str">
        <f t="shared" si="2"/>
        <v xml:space="preserve"> </v>
      </c>
      <c r="K12" s="201">
        <f t="shared" si="3"/>
        <v>0</v>
      </c>
      <c r="L12" s="202"/>
      <c r="M12" s="203"/>
      <c r="N12" s="197" t="str">
        <f t="shared" si="4"/>
        <v xml:space="preserve"> </v>
      </c>
      <c r="O12" s="198">
        <f t="shared" si="5"/>
        <v>0</v>
      </c>
      <c r="P12" s="204"/>
    </row>
    <row r="13" spans="2:16" s="1" customFormat="1" ht="14.25" x14ac:dyDescent="0.25">
      <c r="B13" s="351"/>
      <c r="C13" s="195"/>
      <c r="D13" s="196"/>
      <c r="E13" s="197" t="str">
        <f t="shared" si="0"/>
        <v xml:space="preserve"> </v>
      </c>
      <c r="F13" s="198">
        <f t="shared" si="1"/>
        <v>0</v>
      </c>
      <c r="G13" s="199"/>
      <c r="H13" s="200"/>
      <c r="I13" s="196"/>
      <c r="J13" s="197" t="str">
        <f t="shared" si="2"/>
        <v xml:space="preserve"> </v>
      </c>
      <c r="K13" s="201">
        <f t="shared" si="3"/>
        <v>0</v>
      </c>
      <c r="L13" s="202"/>
      <c r="M13" s="203"/>
      <c r="N13" s="197" t="str">
        <f t="shared" si="4"/>
        <v xml:space="preserve"> </v>
      </c>
      <c r="O13" s="198">
        <f t="shared" si="5"/>
        <v>0</v>
      </c>
      <c r="P13" s="204"/>
    </row>
    <row r="14" spans="2:16" s="1" customFormat="1" ht="14.25" x14ac:dyDescent="0.25">
      <c r="B14" s="351"/>
      <c r="C14" s="195"/>
      <c r="D14" s="196"/>
      <c r="E14" s="197" t="str">
        <f t="shared" si="0"/>
        <v xml:space="preserve"> </v>
      </c>
      <c r="F14" s="198">
        <f t="shared" si="1"/>
        <v>0</v>
      </c>
      <c r="G14" s="199"/>
      <c r="H14" s="200"/>
      <c r="I14" s="196"/>
      <c r="J14" s="197" t="str">
        <f t="shared" si="2"/>
        <v xml:space="preserve"> </v>
      </c>
      <c r="K14" s="201">
        <f t="shared" si="3"/>
        <v>0</v>
      </c>
      <c r="L14" s="202"/>
      <c r="M14" s="203"/>
      <c r="N14" s="197" t="str">
        <f t="shared" si="4"/>
        <v xml:space="preserve"> </v>
      </c>
      <c r="O14" s="198">
        <f t="shared" si="5"/>
        <v>0</v>
      </c>
      <c r="P14" s="204"/>
    </row>
    <row r="15" spans="2:16" s="1" customFormat="1" ht="14.25" x14ac:dyDescent="0.25">
      <c r="B15" s="351"/>
      <c r="C15" s="195"/>
      <c r="D15" s="196"/>
      <c r="E15" s="197" t="str">
        <f t="shared" si="0"/>
        <v xml:space="preserve"> </v>
      </c>
      <c r="F15" s="198">
        <f t="shared" si="1"/>
        <v>0</v>
      </c>
      <c r="G15" s="199"/>
      <c r="H15" s="200"/>
      <c r="I15" s="196"/>
      <c r="J15" s="197" t="str">
        <f t="shared" si="2"/>
        <v xml:space="preserve"> </v>
      </c>
      <c r="K15" s="201">
        <f t="shared" si="3"/>
        <v>0</v>
      </c>
      <c r="L15" s="202"/>
      <c r="M15" s="203"/>
      <c r="N15" s="197" t="str">
        <f t="shared" si="4"/>
        <v xml:space="preserve"> </v>
      </c>
      <c r="O15" s="198">
        <f t="shared" si="5"/>
        <v>0</v>
      </c>
      <c r="P15" s="204"/>
    </row>
    <row r="16" spans="2:16" s="1" customFormat="1" ht="14.25" x14ac:dyDescent="0.25">
      <c r="B16" s="351"/>
      <c r="C16" s="195"/>
      <c r="D16" s="196"/>
      <c r="E16" s="197" t="str">
        <f t="shared" si="0"/>
        <v xml:space="preserve"> </v>
      </c>
      <c r="F16" s="198">
        <f t="shared" si="1"/>
        <v>0</v>
      </c>
      <c r="G16" s="199"/>
      <c r="H16" s="200"/>
      <c r="I16" s="196"/>
      <c r="J16" s="197" t="str">
        <f t="shared" si="2"/>
        <v xml:space="preserve"> </v>
      </c>
      <c r="K16" s="201">
        <f t="shared" si="3"/>
        <v>0</v>
      </c>
      <c r="L16" s="202"/>
      <c r="M16" s="203"/>
      <c r="N16" s="197" t="str">
        <f t="shared" si="4"/>
        <v xml:space="preserve"> </v>
      </c>
      <c r="O16" s="198">
        <f t="shared" si="5"/>
        <v>0</v>
      </c>
      <c r="P16" s="204"/>
    </row>
    <row r="17" spans="2:18" s="1" customFormat="1" ht="14.25" x14ac:dyDescent="0.25">
      <c r="B17" s="351"/>
      <c r="C17" s="195"/>
      <c r="D17" s="196"/>
      <c r="E17" s="197" t="str">
        <f t="shared" si="0"/>
        <v xml:space="preserve"> </v>
      </c>
      <c r="F17" s="198">
        <f t="shared" si="1"/>
        <v>0</v>
      </c>
      <c r="G17" s="205"/>
      <c r="H17" s="200"/>
      <c r="I17" s="196"/>
      <c r="J17" s="197" t="str">
        <f t="shared" si="2"/>
        <v xml:space="preserve"> </v>
      </c>
      <c r="K17" s="201">
        <f t="shared" si="3"/>
        <v>0</v>
      </c>
      <c r="L17" s="202"/>
      <c r="M17" s="203"/>
      <c r="N17" s="197" t="str">
        <f t="shared" si="4"/>
        <v xml:space="preserve"> </v>
      </c>
      <c r="O17" s="198">
        <f t="shared" si="5"/>
        <v>0</v>
      </c>
      <c r="P17" s="204"/>
    </row>
    <row r="18" spans="2:18" s="1" customFormat="1" ht="14.25" x14ac:dyDescent="0.25">
      <c r="B18" s="351"/>
      <c r="C18" s="195"/>
      <c r="D18" s="196"/>
      <c r="E18" s="197" t="str">
        <f t="shared" si="0"/>
        <v xml:space="preserve"> </v>
      </c>
      <c r="F18" s="198">
        <f t="shared" si="1"/>
        <v>0</v>
      </c>
      <c r="G18" s="199"/>
      <c r="H18" s="200"/>
      <c r="I18" s="196"/>
      <c r="J18" s="197" t="str">
        <f t="shared" si="2"/>
        <v xml:space="preserve"> </v>
      </c>
      <c r="K18" s="201">
        <f t="shared" si="3"/>
        <v>0</v>
      </c>
      <c r="L18" s="202"/>
      <c r="M18" s="203"/>
      <c r="N18" s="197" t="str">
        <f t="shared" si="4"/>
        <v xml:space="preserve"> </v>
      </c>
      <c r="O18" s="198">
        <f t="shared" si="5"/>
        <v>0</v>
      </c>
      <c r="P18" s="204"/>
    </row>
    <row r="19" spans="2:18" s="1" customFormat="1" ht="15" thickBot="1" x14ac:dyDescent="0.3">
      <c r="B19" s="352"/>
      <c r="C19" s="195"/>
      <c r="D19" s="206"/>
      <c r="E19" s="197" t="str">
        <f t="shared" si="0"/>
        <v xml:space="preserve"> </v>
      </c>
      <c r="F19" s="198">
        <f t="shared" si="1"/>
        <v>0</v>
      </c>
      <c r="G19" s="199"/>
      <c r="H19" s="200"/>
      <c r="I19" s="206"/>
      <c r="J19" s="197" t="str">
        <f t="shared" si="2"/>
        <v xml:space="preserve"> </v>
      </c>
      <c r="K19" s="201">
        <f t="shared" si="3"/>
        <v>0</v>
      </c>
      <c r="L19" s="202"/>
      <c r="M19" s="207"/>
      <c r="N19" s="197" t="str">
        <f t="shared" si="4"/>
        <v xml:space="preserve"> </v>
      </c>
      <c r="O19" s="198">
        <f t="shared" si="5"/>
        <v>0</v>
      </c>
      <c r="P19" s="204"/>
    </row>
    <row r="20" spans="2:18" s="1" customFormat="1" ht="15.75" customHeight="1" thickTop="1" thickBot="1" x14ac:dyDescent="0.3">
      <c r="B20" s="367" t="s">
        <v>28</v>
      </c>
      <c r="C20" s="368"/>
      <c r="D20" s="208">
        <f>SUM(D8:D19)</f>
        <v>0</v>
      </c>
      <c r="E20" s="209">
        <f>SUM(E8:E19)</f>
        <v>0</v>
      </c>
      <c r="F20" s="210">
        <f>SUM(F8:F19)</f>
        <v>0</v>
      </c>
      <c r="G20" s="211">
        <f>F20</f>
        <v>0</v>
      </c>
      <c r="H20" s="212"/>
      <c r="I20" s="208">
        <f>SUM(I8:I19)</f>
        <v>0</v>
      </c>
      <c r="J20" s="209">
        <f>SUM(J8:J19)</f>
        <v>0</v>
      </c>
      <c r="K20" s="213">
        <f>SUM(K8:K19)</f>
        <v>0</v>
      </c>
      <c r="L20" s="214">
        <f>K20</f>
        <v>0</v>
      </c>
      <c r="M20" s="208">
        <f>SUM(M8:M19)</f>
        <v>0</v>
      </c>
      <c r="N20" s="209">
        <f>SUM(N8:N19)</f>
        <v>0</v>
      </c>
      <c r="O20" s="213">
        <f>SUM(O8:O19)</f>
        <v>0</v>
      </c>
      <c r="P20" s="211">
        <f>O20</f>
        <v>0</v>
      </c>
    </row>
    <row r="21" spans="2:18" s="1" customFormat="1" ht="15" customHeight="1" thickTop="1" x14ac:dyDescent="0.25">
      <c r="B21" s="350" t="s">
        <v>43</v>
      </c>
      <c r="C21" s="215" t="s">
        <v>29</v>
      </c>
      <c r="D21" s="216"/>
      <c r="E21" s="217" t="str">
        <f>IF($D$20=0," ",D21/$D$20)</f>
        <v xml:space="preserve"> </v>
      </c>
      <c r="F21" s="218"/>
      <c r="G21" s="369"/>
      <c r="H21" s="219"/>
      <c r="I21" s="220" t="str">
        <f>IF($I$20=0," ",J21*$I$20)</f>
        <v xml:space="preserve"> </v>
      </c>
      <c r="J21" s="221"/>
      <c r="K21" s="222"/>
      <c r="L21" s="372"/>
      <c r="M21" s="220" t="str">
        <f>IF($M$20=0," ",N21*$M$20)</f>
        <v xml:space="preserve"> </v>
      </c>
      <c r="N21" s="221"/>
      <c r="O21" s="222"/>
      <c r="P21" s="375"/>
    </row>
    <row r="22" spans="2:18" s="1" customFormat="1" ht="14.25" x14ac:dyDescent="0.25">
      <c r="B22" s="351"/>
      <c r="C22" s="215" t="s">
        <v>30</v>
      </c>
      <c r="D22" s="223"/>
      <c r="E22" s="217" t="str">
        <f t="shared" ref="E22:E25" si="6">IF($D$20=0," ",D22/$D$20)</f>
        <v xml:space="preserve"> </v>
      </c>
      <c r="F22" s="218"/>
      <c r="G22" s="370"/>
      <c r="H22" s="219"/>
      <c r="I22" s="220" t="str">
        <f t="shared" ref="I22:I25" si="7">IF($I$20=0," ",J22*$I$20)</f>
        <v xml:space="preserve"> </v>
      </c>
      <c r="J22" s="224"/>
      <c r="K22" s="222"/>
      <c r="L22" s="373"/>
      <c r="M22" s="220" t="str">
        <f t="shared" ref="M22:M25" si="8">IF($M$20=0," ",N22*$M$20)</f>
        <v xml:space="preserve"> </v>
      </c>
      <c r="N22" s="224"/>
      <c r="O22" s="222"/>
      <c r="P22" s="376"/>
    </row>
    <row r="23" spans="2:18" s="1" customFormat="1" ht="14.25" x14ac:dyDescent="0.25">
      <c r="B23" s="351"/>
      <c r="C23" s="215" t="s">
        <v>31</v>
      </c>
      <c r="D23" s="223"/>
      <c r="E23" s="217" t="str">
        <f t="shared" si="6"/>
        <v xml:space="preserve"> </v>
      </c>
      <c r="F23" s="218"/>
      <c r="G23" s="370"/>
      <c r="H23" s="219"/>
      <c r="I23" s="220" t="str">
        <f t="shared" si="7"/>
        <v xml:space="preserve"> </v>
      </c>
      <c r="J23" s="224"/>
      <c r="K23" s="222"/>
      <c r="L23" s="373"/>
      <c r="M23" s="220" t="str">
        <f t="shared" si="8"/>
        <v xml:space="preserve"> </v>
      </c>
      <c r="N23" s="224"/>
      <c r="O23" s="222"/>
      <c r="P23" s="376"/>
    </row>
    <row r="24" spans="2:18" s="1" customFormat="1" ht="14.25" x14ac:dyDescent="0.25">
      <c r="B24" s="351"/>
      <c r="C24" s="215" t="s">
        <v>32</v>
      </c>
      <c r="D24" s="223"/>
      <c r="E24" s="217" t="str">
        <f t="shared" si="6"/>
        <v xml:space="preserve"> </v>
      </c>
      <c r="F24" s="218"/>
      <c r="G24" s="370"/>
      <c r="H24" s="219"/>
      <c r="I24" s="220" t="str">
        <f t="shared" si="7"/>
        <v xml:space="preserve"> </v>
      </c>
      <c r="J24" s="224"/>
      <c r="K24" s="222"/>
      <c r="L24" s="373"/>
      <c r="M24" s="220" t="str">
        <f t="shared" si="8"/>
        <v xml:space="preserve"> </v>
      </c>
      <c r="N24" s="224"/>
      <c r="O24" s="222"/>
      <c r="P24" s="376"/>
      <c r="R24" s="225"/>
    </row>
    <row r="25" spans="2:18" s="1" customFormat="1" ht="14.25" x14ac:dyDescent="0.25">
      <c r="B25" s="351"/>
      <c r="C25" s="215" t="s">
        <v>33</v>
      </c>
      <c r="D25" s="223"/>
      <c r="E25" s="217" t="str">
        <f t="shared" si="6"/>
        <v xml:space="preserve"> </v>
      </c>
      <c r="F25" s="218"/>
      <c r="G25" s="371"/>
      <c r="H25" s="219"/>
      <c r="I25" s="220" t="str">
        <f t="shared" si="7"/>
        <v xml:space="preserve"> </v>
      </c>
      <c r="J25" s="224"/>
      <c r="K25" s="222"/>
      <c r="L25" s="374"/>
      <c r="M25" s="220" t="str">
        <f t="shared" si="8"/>
        <v xml:space="preserve"> </v>
      </c>
      <c r="N25" s="224"/>
      <c r="O25" s="222"/>
      <c r="P25" s="377"/>
    </row>
    <row r="26" spans="2:18" s="1" customFormat="1" ht="15" thickBot="1" x14ac:dyDescent="0.3">
      <c r="B26" s="351"/>
      <c r="C26" s="264" t="s">
        <v>40</v>
      </c>
      <c r="D26" s="226">
        <f>D20-SUM(D21:D25)</f>
        <v>0</v>
      </c>
      <c r="E26" s="227">
        <f>E20-SUM(E21:E25)</f>
        <v>0</v>
      </c>
      <c r="F26" s="228"/>
      <c r="G26" s="211">
        <f>E26</f>
        <v>0</v>
      </c>
      <c r="H26" s="229"/>
      <c r="I26" s="226">
        <f>I20-SUM(I21:I25)</f>
        <v>0</v>
      </c>
      <c r="J26" s="227">
        <f>J20-SUM(J21:J25)</f>
        <v>0</v>
      </c>
      <c r="K26" s="228"/>
      <c r="L26" s="214">
        <f>J26</f>
        <v>0</v>
      </c>
      <c r="M26" s="226">
        <f>M20-SUM(M21:M25)</f>
        <v>0</v>
      </c>
      <c r="N26" s="227">
        <f>N20-SUM(N21:N25)</f>
        <v>0</v>
      </c>
      <c r="O26" s="228"/>
      <c r="P26" s="211">
        <f>N26</f>
        <v>0</v>
      </c>
    </row>
    <row r="27" spans="2:18" s="1" customFormat="1" ht="15" thickTop="1" x14ac:dyDescent="0.25">
      <c r="B27" s="351"/>
      <c r="C27" s="230" t="s">
        <v>34</v>
      </c>
      <c r="D27" s="231" t="str">
        <f>IF(D25=0," ",D25+D26)</f>
        <v xml:space="preserve"> </v>
      </c>
      <c r="E27" s="232" t="str">
        <f>IF($D$20=0," ",D27/$D$20)</f>
        <v xml:space="preserve"> </v>
      </c>
      <c r="F27" s="233"/>
      <c r="G27" s="369"/>
      <c r="H27" s="234"/>
      <c r="I27" s="231" t="str">
        <f>IF(I25=" "," ",I25+I26)</f>
        <v xml:space="preserve"> </v>
      </c>
      <c r="J27" s="232" t="str">
        <f>IF($I$20=0," ",I27/$I$20)</f>
        <v xml:space="preserve"> </v>
      </c>
      <c r="K27" s="235"/>
      <c r="L27" s="369"/>
      <c r="M27" s="236" t="str">
        <f>IF(M25=" "," ",M25+M26)</f>
        <v xml:space="preserve"> </v>
      </c>
      <c r="N27" s="232" t="str">
        <f>IF($M$20=0," ",M27/$M$20)</f>
        <v xml:space="preserve"> </v>
      </c>
      <c r="O27" s="233"/>
      <c r="P27" s="375"/>
    </row>
    <row r="28" spans="2:18" s="1" customFormat="1" ht="14.25" x14ac:dyDescent="0.25">
      <c r="B28" s="352"/>
      <c r="C28" s="230" t="s">
        <v>35</v>
      </c>
      <c r="D28" s="237" t="str">
        <f>IF(D24=0," ",D26+D24)</f>
        <v xml:space="preserve"> </v>
      </c>
      <c r="E28" s="232" t="str">
        <f t="shared" ref="E28:E31" si="9">IF($D$20=0," ",D28/$D$20)</f>
        <v xml:space="preserve"> </v>
      </c>
      <c r="F28" s="233"/>
      <c r="G28" s="370"/>
      <c r="H28" s="234"/>
      <c r="I28" s="237" t="str">
        <f>IF(I24=" "," ",I26+I24)</f>
        <v xml:space="preserve"> </v>
      </c>
      <c r="J28" s="232" t="str">
        <f>IF($I$20=0," ",I28/$I$20)</f>
        <v xml:space="preserve"> </v>
      </c>
      <c r="K28" s="235"/>
      <c r="L28" s="370"/>
      <c r="M28" s="238" t="str">
        <f>IF(M24=" "," ",M26+M24)</f>
        <v xml:space="preserve"> </v>
      </c>
      <c r="N28" s="232" t="str">
        <f>IF($M$20=0," ",M28/$M$20)</f>
        <v xml:space="preserve"> </v>
      </c>
      <c r="O28" s="233"/>
      <c r="P28" s="376"/>
    </row>
    <row r="29" spans="2:18" s="1" customFormat="1" ht="14.25" customHeight="1" x14ac:dyDescent="0.25">
      <c r="B29" s="350" t="s">
        <v>41</v>
      </c>
      <c r="C29" s="239" t="s">
        <v>42</v>
      </c>
      <c r="D29" s="196"/>
      <c r="E29" s="232" t="str">
        <f t="shared" si="9"/>
        <v xml:space="preserve"> </v>
      </c>
      <c r="F29" s="240"/>
      <c r="G29" s="370"/>
      <c r="H29" s="234"/>
      <c r="I29" s="196"/>
      <c r="J29" s="241"/>
      <c r="K29" s="242"/>
      <c r="L29" s="370"/>
      <c r="M29" s="203"/>
      <c r="N29" s="241"/>
      <c r="O29" s="242"/>
      <c r="P29" s="376"/>
    </row>
    <row r="30" spans="2:18" s="1" customFormat="1" ht="14.25" x14ac:dyDescent="0.25">
      <c r="B30" s="351"/>
      <c r="C30" s="239" t="s">
        <v>36</v>
      </c>
      <c r="D30" s="196"/>
      <c r="E30" s="232" t="str">
        <f t="shared" si="9"/>
        <v xml:space="preserve"> </v>
      </c>
      <c r="F30" s="240"/>
      <c r="G30" s="370"/>
      <c r="H30" s="234"/>
      <c r="I30" s="196"/>
      <c r="J30" s="241"/>
      <c r="K30" s="242"/>
      <c r="L30" s="370"/>
      <c r="M30" s="203"/>
      <c r="N30" s="241"/>
      <c r="O30" s="242"/>
      <c r="P30" s="376"/>
    </row>
    <row r="31" spans="2:18" s="1" customFormat="1" ht="14.25" x14ac:dyDescent="0.25">
      <c r="B31" s="351"/>
      <c r="C31" s="230" t="s">
        <v>37</v>
      </c>
      <c r="D31" s="196"/>
      <c r="E31" s="232" t="str">
        <f t="shared" si="9"/>
        <v xml:space="preserve"> </v>
      </c>
      <c r="F31" s="240"/>
      <c r="G31" s="370"/>
      <c r="H31" s="234"/>
      <c r="I31" s="196"/>
      <c r="J31" s="241"/>
      <c r="K31" s="242"/>
      <c r="L31" s="370"/>
      <c r="M31" s="203"/>
      <c r="N31" s="241"/>
      <c r="O31" s="242"/>
      <c r="P31" s="376"/>
    </row>
    <row r="32" spans="2:18" s="1" customFormat="1" ht="14.25" x14ac:dyDescent="0.25">
      <c r="B32" s="352"/>
      <c r="C32" s="230" t="s">
        <v>38</v>
      </c>
      <c r="D32" s="378" t="str">
        <f>IF(D31=0," ",D27/D31)</f>
        <v xml:space="preserve"> </v>
      </c>
      <c r="E32" s="379"/>
      <c r="F32" s="243"/>
      <c r="G32" s="371"/>
      <c r="H32" s="244"/>
      <c r="I32" s="380" t="str">
        <f>IF(I31=0," ",I27/I31)</f>
        <v xml:space="preserve"> </v>
      </c>
      <c r="J32" s="379"/>
      <c r="K32" s="245"/>
      <c r="L32" s="371"/>
      <c r="M32" s="380" t="str">
        <f>IF(M31=0," ",M27/M31)</f>
        <v xml:space="preserve"> </v>
      </c>
      <c r="N32" s="379"/>
      <c r="O32" s="243"/>
      <c r="P32" s="377"/>
    </row>
    <row r="35" spans="4:4" x14ac:dyDescent="0.3">
      <c r="D35" s="124"/>
    </row>
  </sheetData>
  <mergeCells count="22">
    <mergeCell ref="B20:C20"/>
    <mergeCell ref="B21:B28"/>
    <mergeCell ref="G21:G25"/>
    <mergeCell ref="L21:L25"/>
    <mergeCell ref="P21:P25"/>
    <mergeCell ref="G27:G32"/>
    <mergeCell ref="L27:L32"/>
    <mergeCell ref="P27:P32"/>
    <mergeCell ref="B29:B32"/>
    <mergeCell ref="D32:E32"/>
    <mergeCell ref="I32:J32"/>
    <mergeCell ref="M32:N32"/>
    <mergeCell ref="D4:P4"/>
    <mergeCell ref="B5:B19"/>
    <mergeCell ref="C5:C7"/>
    <mergeCell ref="D5:G5"/>
    <mergeCell ref="H5:H7"/>
    <mergeCell ref="I5:L5"/>
    <mergeCell ref="M5:P5"/>
    <mergeCell ref="D6:E6"/>
    <mergeCell ref="I6:J6"/>
    <mergeCell ref="M6:N6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5"/>
  <sheetViews>
    <sheetView showGridLines="0" tabSelected="1" zoomScaleNormal="100" workbookViewId="0">
      <selection activeCell="S22" sqref="S22"/>
    </sheetView>
  </sheetViews>
  <sheetFormatPr baseColWidth="10" defaultColWidth="11.42578125" defaultRowHeight="17.25" x14ac:dyDescent="0.3"/>
  <cols>
    <col min="1" max="1" width="3.5703125" style="76" customWidth="1"/>
    <col min="2" max="2" width="6.5703125" style="76" customWidth="1"/>
    <col min="3" max="3" width="26.5703125" style="76" customWidth="1"/>
    <col min="4" max="5" width="9.5703125" style="76" customWidth="1"/>
    <col min="6" max="6" width="11.5703125" style="76" hidden="1" customWidth="1"/>
    <col min="7" max="7" width="9.5703125" style="76" customWidth="1"/>
    <col min="8" max="8" width="19.5703125" style="76" customWidth="1"/>
    <col min="9" max="10" width="9.5703125" style="76" customWidth="1"/>
    <col min="11" max="11" width="11.5703125" style="76" hidden="1" customWidth="1"/>
    <col min="12" max="14" width="9.5703125" style="76" customWidth="1"/>
    <col min="15" max="15" width="9.85546875" style="76" hidden="1" customWidth="1"/>
    <col min="16" max="16" width="9.5703125" style="76" customWidth="1"/>
    <col min="17" max="16384" width="11.42578125" style="76"/>
  </cols>
  <sheetData>
    <row r="1" spans="2:16" ht="16.149999999999999" customHeight="1" x14ac:dyDescent="0.3"/>
    <row r="2" spans="2:16" ht="16.149999999999999" customHeight="1" x14ac:dyDescent="0.35">
      <c r="B2" s="117" t="s">
        <v>137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ht="16.149999999999999" customHeight="1" x14ac:dyDescent="0.3"/>
    <row r="4" spans="2:16" s="1" customFormat="1" ht="14.25" x14ac:dyDescent="0.25">
      <c r="B4" s="246" t="s">
        <v>139</v>
      </c>
      <c r="C4" s="189" t="s">
        <v>39</v>
      </c>
      <c r="D4" s="347" t="s">
        <v>138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</row>
    <row r="5" spans="2:16" s="1" customFormat="1" ht="14.25" customHeight="1" x14ac:dyDescent="0.25">
      <c r="B5" s="350" t="s">
        <v>93</v>
      </c>
      <c r="C5" s="353" t="s">
        <v>82</v>
      </c>
      <c r="D5" s="356" t="s">
        <v>46</v>
      </c>
      <c r="E5" s="357"/>
      <c r="F5" s="357"/>
      <c r="G5" s="358"/>
      <c r="H5" s="359" t="s">
        <v>153</v>
      </c>
      <c r="I5" s="362" t="s">
        <v>91</v>
      </c>
      <c r="J5" s="357"/>
      <c r="K5" s="357"/>
      <c r="L5" s="358"/>
      <c r="M5" s="362" t="s">
        <v>92</v>
      </c>
      <c r="N5" s="357"/>
      <c r="O5" s="357"/>
      <c r="P5" s="363"/>
    </row>
    <row r="6" spans="2:16" s="1" customFormat="1" ht="14.25" x14ac:dyDescent="0.25">
      <c r="B6" s="351"/>
      <c r="C6" s="354"/>
      <c r="D6" s="364" t="s">
        <v>26</v>
      </c>
      <c r="E6" s="365"/>
      <c r="F6" s="190"/>
      <c r="G6" s="190" t="s">
        <v>27</v>
      </c>
      <c r="H6" s="360"/>
      <c r="I6" s="366" t="s">
        <v>26</v>
      </c>
      <c r="J6" s="365"/>
      <c r="K6" s="265"/>
      <c r="L6" s="191" t="s">
        <v>27</v>
      </c>
      <c r="M6" s="366" t="s">
        <v>26</v>
      </c>
      <c r="N6" s="365"/>
      <c r="O6" s="265"/>
      <c r="P6" s="265" t="s">
        <v>27</v>
      </c>
    </row>
    <row r="7" spans="2:16" s="1" customFormat="1" ht="14.25" x14ac:dyDescent="0.25">
      <c r="B7" s="351"/>
      <c r="C7" s="355"/>
      <c r="D7" s="265" t="s">
        <v>45</v>
      </c>
      <c r="E7" s="192" t="s">
        <v>12</v>
      </c>
      <c r="F7" s="193"/>
      <c r="G7" s="193" t="s">
        <v>12</v>
      </c>
      <c r="H7" s="361"/>
      <c r="I7" s="265" t="s">
        <v>44</v>
      </c>
      <c r="J7" s="192" t="s">
        <v>12</v>
      </c>
      <c r="K7" s="192"/>
      <c r="L7" s="194" t="s">
        <v>12</v>
      </c>
      <c r="M7" s="266" t="s">
        <v>45</v>
      </c>
      <c r="N7" s="192" t="s">
        <v>12</v>
      </c>
      <c r="O7" s="192"/>
      <c r="P7" s="192" t="s">
        <v>12</v>
      </c>
    </row>
    <row r="8" spans="2:16" s="1" customFormat="1" ht="14.25" x14ac:dyDescent="0.25">
      <c r="B8" s="351"/>
      <c r="C8" s="195"/>
      <c r="D8" s="196"/>
      <c r="E8" s="197" t="str">
        <f t="shared" ref="E8:E19" si="0">IF(D8=0," ",D8/$D$20)</f>
        <v xml:space="preserve"> </v>
      </c>
      <c r="F8" s="198">
        <f t="shared" ref="F8:F19" si="1">IF(AND(D8&gt;0,E8&gt;0),G8*E8,0)</f>
        <v>0</v>
      </c>
      <c r="G8" s="199"/>
      <c r="H8" s="200"/>
      <c r="I8" s="196"/>
      <c r="J8" s="197" t="str">
        <f t="shared" ref="J8:J19" si="2">IF(I8=0," ",I8/$I$20)</f>
        <v xml:space="preserve"> </v>
      </c>
      <c r="K8" s="201">
        <f t="shared" ref="K8:K19" si="3">IF(AND(I8&gt;0,J8&gt;0),L8*J8,0)</f>
        <v>0</v>
      </c>
      <c r="L8" s="202"/>
      <c r="M8" s="203"/>
      <c r="N8" s="197" t="str">
        <f t="shared" ref="N8:N19" si="4">IF(M8=0," ",M8/$M$20)</f>
        <v xml:space="preserve"> </v>
      </c>
      <c r="O8" s="198">
        <f t="shared" ref="O8:O19" si="5">IF(AND(M8&gt;0,N8&gt;0),P8*N8,0)</f>
        <v>0</v>
      </c>
      <c r="P8" s="204"/>
    </row>
    <row r="9" spans="2:16" s="1" customFormat="1" ht="14.25" x14ac:dyDescent="0.25">
      <c r="B9" s="351"/>
      <c r="C9" s="195"/>
      <c r="D9" s="196"/>
      <c r="E9" s="197" t="str">
        <f t="shared" si="0"/>
        <v xml:space="preserve"> </v>
      </c>
      <c r="F9" s="198">
        <f t="shared" si="1"/>
        <v>0</v>
      </c>
      <c r="G9" s="199"/>
      <c r="H9" s="200"/>
      <c r="I9" s="196"/>
      <c r="J9" s="197" t="str">
        <f t="shared" si="2"/>
        <v xml:space="preserve"> </v>
      </c>
      <c r="K9" s="201">
        <f t="shared" si="3"/>
        <v>0</v>
      </c>
      <c r="L9" s="202"/>
      <c r="M9" s="203"/>
      <c r="N9" s="197" t="str">
        <f t="shared" si="4"/>
        <v xml:space="preserve"> </v>
      </c>
      <c r="O9" s="198">
        <f t="shared" si="5"/>
        <v>0</v>
      </c>
      <c r="P9" s="204"/>
    </row>
    <row r="10" spans="2:16" s="1" customFormat="1" ht="14.25" x14ac:dyDescent="0.25">
      <c r="B10" s="351"/>
      <c r="C10" s="195"/>
      <c r="D10" s="196"/>
      <c r="E10" s="197" t="str">
        <f t="shared" si="0"/>
        <v xml:space="preserve"> </v>
      </c>
      <c r="F10" s="198">
        <f t="shared" si="1"/>
        <v>0</v>
      </c>
      <c r="G10" s="199"/>
      <c r="H10" s="200"/>
      <c r="I10" s="196"/>
      <c r="J10" s="197" t="str">
        <f t="shared" si="2"/>
        <v xml:space="preserve"> </v>
      </c>
      <c r="K10" s="201">
        <f t="shared" si="3"/>
        <v>0</v>
      </c>
      <c r="L10" s="202"/>
      <c r="M10" s="203"/>
      <c r="N10" s="197" t="str">
        <f t="shared" si="4"/>
        <v xml:space="preserve"> </v>
      </c>
      <c r="O10" s="198">
        <f t="shared" si="5"/>
        <v>0</v>
      </c>
      <c r="P10" s="204"/>
    </row>
    <row r="11" spans="2:16" s="1" customFormat="1" ht="14.25" x14ac:dyDescent="0.25">
      <c r="B11" s="351"/>
      <c r="C11" s="195"/>
      <c r="D11" s="196"/>
      <c r="E11" s="197" t="str">
        <f t="shared" si="0"/>
        <v xml:space="preserve"> </v>
      </c>
      <c r="F11" s="198">
        <f t="shared" si="1"/>
        <v>0</v>
      </c>
      <c r="G11" s="199"/>
      <c r="H11" s="200"/>
      <c r="I11" s="196"/>
      <c r="J11" s="197" t="str">
        <f t="shared" si="2"/>
        <v xml:space="preserve"> </v>
      </c>
      <c r="K11" s="201">
        <f t="shared" si="3"/>
        <v>0</v>
      </c>
      <c r="L11" s="202"/>
      <c r="M11" s="203"/>
      <c r="N11" s="197" t="str">
        <f t="shared" si="4"/>
        <v xml:space="preserve"> </v>
      </c>
      <c r="O11" s="198">
        <f t="shared" si="5"/>
        <v>0</v>
      </c>
      <c r="P11" s="204"/>
    </row>
    <row r="12" spans="2:16" s="1" customFormat="1" ht="14.25" x14ac:dyDescent="0.25">
      <c r="B12" s="351"/>
      <c r="C12" s="195"/>
      <c r="D12" s="196"/>
      <c r="E12" s="197" t="str">
        <f t="shared" si="0"/>
        <v xml:space="preserve"> </v>
      </c>
      <c r="F12" s="198">
        <f t="shared" si="1"/>
        <v>0</v>
      </c>
      <c r="G12" s="199"/>
      <c r="H12" s="200"/>
      <c r="I12" s="196"/>
      <c r="J12" s="197" t="str">
        <f t="shared" si="2"/>
        <v xml:space="preserve"> </v>
      </c>
      <c r="K12" s="201">
        <f t="shared" si="3"/>
        <v>0</v>
      </c>
      <c r="L12" s="202"/>
      <c r="M12" s="203"/>
      <c r="N12" s="197" t="str">
        <f t="shared" si="4"/>
        <v xml:space="preserve"> </v>
      </c>
      <c r="O12" s="198">
        <f t="shared" si="5"/>
        <v>0</v>
      </c>
      <c r="P12" s="204"/>
    </row>
    <row r="13" spans="2:16" s="1" customFormat="1" ht="14.25" x14ac:dyDescent="0.25">
      <c r="B13" s="351"/>
      <c r="C13" s="195"/>
      <c r="D13" s="196"/>
      <c r="E13" s="197" t="str">
        <f t="shared" si="0"/>
        <v xml:space="preserve"> </v>
      </c>
      <c r="F13" s="198">
        <f t="shared" si="1"/>
        <v>0</v>
      </c>
      <c r="G13" s="199"/>
      <c r="H13" s="200"/>
      <c r="I13" s="196"/>
      <c r="J13" s="197" t="str">
        <f t="shared" si="2"/>
        <v xml:space="preserve"> </v>
      </c>
      <c r="K13" s="201">
        <f t="shared" si="3"/>
        <v>0</v>
      </c>
      <c r="L13" s="202"/>
      <c r="M13" s="203"/>
      <c r="N13" s="197" t="str">
        <f t="shared" si="4"/>
        <v xml:space="preserve"> </v>
      </c>
      <c r="O13" s="198">
        <f t="shared" si="5"/>
        <v>0</v>
      </c>
      <c r="P13" s="204"/>
    </row>
    <row r="14" spans="2:16" s="1" customFormat="1" ht="14.25" x14ac:dyDescent="0.25">
      <c r="B14" s="351"/>
      <c r="C14" s="195"/>
      <c r="D14" s="196"/>
      <c r="E14" s="197" t="str">
        <f t="shared" si="0"/>
        <v xml:space="preserve"> </v>
      </c>
      <c r="F14" s="198">
        <f t="shared" si="1"/>
        <v>0</v>
      </c>
      <c r="G14" s="199"/>
      <c r="H14" s="200"/>
      <c r="I14" s="196"/>
      <c r="J14" s="197" t="str">
        <f t="shared" si="2"/>
        <v xml:space="preserve"> </v>
      </c>
      <c r="K14" s="201">
        <f t="shared" si="3"/>
        <v>0</v>
      </c>
      <c r="L14" s="202"/>
      <c r="M14" s="203"/>
      <c r="N14" s="197" t="str">
        <f t="shared" si="4"/>
        <v xml:space="preserve"> </v>
      </c>
      <c r="O14" s="198">
        <f t="shared" si="5"/>
        <v>0</v>
      </c>
      <c r="P14" s="204"/>
    </row>
    <row r="15" spans="2:16" s="1" customFormat="1" ht="14.25" x14ac:dyDescent="0.25">
      <c r="B15" s="351"/>
      <c r="C15" s="195"/>
      <c r="D15" s="196"/>
      <c r="E15" s="197" t="str">
        <f t="shared" si="0"/>
        <v xml:space="preserve"> </v>
      </c>
      <c r="F15" s="198">
        <f t="shared" si="1"/>
        <v>0</v>
      </c>
      <c r="G15" s="199"/>
      <c r="H15" s="200"/>
      <c r="I15" s="196"/>
      <c r="J15" s="197" t="str">
        <f t="shared" si="2"/>
        <v xml:space="preserve"> </v>
      </c>
      <c r="K15" s="201">
        <f t="shared" si="3"/>
        <v>0</v>
      </c>
      <c r="L15" s="202"/>
      <c r="M15" s="203"/>
      <c r="N15" s="197" t="str">
        <f t="shared" si="4"/>
        <v xml:space="preserve"> </v>
      </c>
      <c r="O15" s="198">
        <f t="shared" si="5"/>
        <v>0</v>
      </c>
      <c r="P15" s="204"/>
    </row>
    <row r="16" spans="2:16" s="1" customFormat="1" ht="14.25" x14ac:dyDescent="0.25">
      <c r="B16" s="351"/>
      <c r="C16" s="195"/>
      <c r="D16" s="196"/>
      <c r="E16" s="197" t="str">
        <f t="shared" si="0"/>
        <v xml:space="preserve"> </v>
      </c>
      <c r="F16" s="198">
        <f t="shared" si="1"/>
        <v>0</v>
      </c>
      <c r="G16" s="199"/>
      <c r="H16" s="200"/>
      <c r="I16" s="196"/>
      <c r="J16" s="197" t="str">
        <f t="shared" si="2"/>
        <v xml:space="preserve"> </v>
      </c>
      <c r="K16" s="201">
        <f t="shared" si="3"/>
        <v>0</v>
      </c>
      <c r="L16" s="202"/>
      <c r="M16" s="203"/>
      <c r="N16" s="197" t="str">
        <f t="shared" si="4"/>
        <v xml:space="preserve"> </v>
      </c>
      <c r="O16" s="198">
        <f t="shared" si="5"/>
        <v>0</v>
      </c>
      <c r="P16" s="204"/>
    </row>
    <row r="17" spans="2:18" s="1" customFormat="1" ht="14.25" x14ac:dyDescent="0.25">
      <c r="B17" s="351"/>
      <c r="C17" s="195"/>
      <c r="D17" s="196"/>
      <c r="E17" s="197" t="str">
        <f t="shared" si="0"/>
        <v xml:space="preserve"> </v>
      </c>
      <c r="F17" s="198">
        <f t="shared" si="1"/>
        <v>0</v>
      </c>
      <c r="G17" s="205"/>
      <c r="H17" s="200"/>
      <c r="I17" s="196"/>
      <c r="J17" s="197" t="str">
        <f t="shared" si="2"/>
        <v xml:space="preserve"> </v>
      </c>
      <c r="K17" s="201">
        <f t="shared" si="3"/>
        <v>0</v>
      </c>
      <c r="L17" s="202"/>
      <c r="M17" s="203"/>
      <c r="N17" s="197" t="str">
        <f t="shared" si="4"/>
        <v xml:space="preserve"> </v>
      </c>
      <c r="O17" s="198">
        <f t="shared" si="5"/>
        <v>0</v>
      </c>
      <c r="P17" s="204"/>
    </row>
    <row r="18" spans="2:18" s="1" customFormat="1" ht="14.25" x14ac:dyDescent="0.25">
      <c r="B18" s="351"/>
      <c r="C18" s="195"/>
      <c r="D18" s="196"/>
      <c r="E18" s="197" t="str">
        <f t="shared" si="0"/>
        <v xml:space="preserve"> </v>
      </c>
      <c r="F18" s="198">
        <f t="shared" si="1"/>
        <v>0</v>
      </c>
      <c r="G18" s="199"/>
      <c r="H18" s="200"/>
      <c r="I18" s="196"/>
      <c r="J18" s="197" t="str">
        <f t="shared" si="2"/>
        <v xml:space="preserve"> </v>
      </c>
      <c r="K18" s="201">
        <f t="shared" si="3"/>
        <v>0</v>
      </c>
      <c r="L18" s="202"/>
      <c r="M18" s="203"/>
      <c r="N18" s="197" t="str">
        <f t="shared" si="4"/>
        <v xml:space="preserve"> </v>
      </c>
      <c r="O18" s="198">
        <f t="shared" si="5"/>
        <v>0</v>
      </c>
      <c r="P18" s="204"/>
    </row>
    <row r="19" spans="2:18" s="1" customFormat="1" ht="15" thickBot="1" x14ac:dyDescent="0.3">
      <c r="B19" s="352"/>
      <c r="C19" s="195"/>
      <c r="D19" s="206"/>
      <c r="E19" s="197" t="str">
        <f t="shared" si="0"/>
        <v xml:space="preserve"> </v>
      </c>
      <c r="F19" s="198">
        <f t="shared" si="1"/>
        <v>0</v>
      </c>
      <c r="G19" s="199"/>
      <c r="H19" s="200"/>
      <c r="I19" s="206"/>
      <c r="J19" s="197" t="str">
        <f t="shared" si="2"/>
        <v xml:space="preserve"> </v>
      </c>
      <c r="K19" s="201">
        <f t="shared" si="3"/>
        <v>0</v>
      </c>
      <c r="L19" s="202"/>
      <c r="M19" s="207"/>
      <c r="N19" s="197" t="str">
        <f t="shared" si="4"/>
        <v xml:space="preserve"> </v>
      </c>
      <c r="O19" s="198">
        <f t="shared" si="5"/>
        <v>0</v>
      </c>
      <c r="P19" s="204"/>
    </row>
    <row r="20" spans="2:18" s="1" customFormat="1" ht="15.75" customHeight="1" thickTop="1" thickBot="1" x14ac:dyDescent="0.3">
      <c r="B20" s="367" t="s">
        <v>28</v>
      </c>
      <c r="C20" s="368"/>
      <c r="D20" s="208">
        <f>SUM(D8:D19)</f>
        <v>0</v>
      </c>
      <c r="E20" s="209">
        <f>SUM(E8:E19)</f>
        <v>0</v>
      </c>
      <c r="F20" s="210">
        <f>SUM(F8:F19)</f>
        <v>0</v>
      </c>
      <c r="G20" s="211">
        <f>F20</f>
        <v>0</v>
      </c>
      <c r="H20" s="212"/>
      <c r="I20" s="208">
        <f>SUM(I8:I19)</f>
        <v>0</v>
      </c>
      <c r="J20" s="209">
        <f>SUM(J8:J19)</f>
        <v>0</v>
      </c>
      <c r="K20" s="213">
        <f>SUM(K8:K19)</f>
        <v>0</v>
      </c>
      <c r="L20" s="214">
        <f>K20</f>
        <v>0</v>
      </c>
      <c r="M20" s="208">
        <f>SUM(M8:M19)</f>
        <v>0</v>
      </c>
      <c r="N20" s="209">
        <f>SUM(N8:N19)</f>
        <v>0</v>
      </c>
      <c r="O20" s="213">
        <f>SUM(O8:O19)</f>
        <v>0</v>
      </c>
      <c r="P20" s="211">
        <f>O20</f>
        <v>0</v>
      </c>
    </row>
    <row r="21" spans="2:18" s="1" customFormat="1" ht="15" customHeight="1" thickTop="1" x14ac:dyDescent="0.25">
      <c r="B21" s="350" t="s">
        <v>43</v>
      </c>
      <c r="C21" s="215" t="s">
        <v>29</v>
      </c>
      <c r="D21" s="216"/>
      <c r="E21" s="217" t="str">
        <f>IF($D$20=0," ",D21/$D$20)</f>
        <v xml:space="preserve"> </v>
      </c>
      <c r="F21" s="218"/>
      <c r="G21" s="369"/>
      <c r="H21" s="219"/>
      <c r="I21" s="220" t="str">
        <f>IF($I$20=0," ",J21*$I$20)</f>
        <v xml:space="preserve"> </v>
      </c>
      <c r="J21" s="221"/>
      <c r="K21" s="222"/>
      <c r="L21" s="372"/>
      <c r="M21" s="220" t="str">
        <f>IF($M$20=0," ",N21*$M$20)</f>
        <v xml:space="preserve"> </v>
      </c>
      <c r="N21" s="221"/>
      <c r="O21" s="222"/>
      <c r="P21" s="375"/>
    </row>
    <row r="22" spans="2:18" s="1" customFormat="1" ht="14.25" x14ac:dyDescent="0.25">
      <c r="B22" s="351"/>
      <c r="C22" s="215" t="s">
        <v>30</v>
      </c>
      <c r="D22" s="223"/>
      <c r="E22" s="217" t="str">
        <f t="shared" ref="E22:E25" si="6">IF($D$20=0," ",D22/$D$20)</f>
        <v xml:space="preserve"> </v>
      </c>
      <c r="F22" s="218"/>
      <c r="G22" s="370"/>
      <c r="H22" s="219"/>
      <c r="I22" s="220" t="str">
        <f t="shared" ref="I22:I25" si="7">IF($I$20=0," ",J22*$I$20)</f>
        <v xml:space="preserve"> </v>
      </c>
      <c r="J22" s="224"/>
      <c r="K22" s="222"/>
      <c r="L22" s="373"/>
      <c r="M22" s="220" t="str">
        <f t="shared" ref="M22:M25" si="8">IF($M$20=0," ",N22*$M$20)</f>
        <v xml:space="preserve"> </v>
      </c>
      <c r="N22" s="224"/>
      <c r="O22" s="222"/>
      <c r="P22" s="376"/>
    </row>
    <row r="23" spans="2:18" s="1" customFormat="1" ht="14.25" x14ac:dyDescent="0.25">
      <c r="B23" s="351"/>
      <c r="C23" s="215" t="s">
        <v>31</v>
      </c>
      <c r="D23" s="223"/>
      <c r="E23" s="217" t="str">
        <f t="shared" si="6"/>
        <v xml:space="preserve"> </v>
      </c>
      <c r="F23" s="218"/>
      <c r="G23" s="370"/>
      <c r="H23" s="219"/>
      <c r="I23" s="220" t="str">
        <f t="shared" si="7"/>
        <v xml:space="preserve"> </v>
      </c>
      <c r="J23" s="224"/>
      <c r="K23" s="222"/>
      <c r="L23" s="373"/>
      <c r="M23" s="220" t="str">
        <f t="shared" si="8"/>
        <v xml:space="preserve"> </v>
      </c>
      <c r="N23" s="224"/>
      <c r="O23" s="222"/>
      <c r="P23" s="376"/>
    </row>
    <row r="24" spans="2:18" s="1" customFormat="1" ht="14.25" x14ac:dyDescent="0.25">
      <c r="B24" s="351"/>
      <c r="C24" s="215" t="s">
        <v>32</v>
      </c>
      <c r="D24" s="223"/>
      <c r="E24" s="217" t="str">
        <f t="shared" si="6"/>
        <v xml:space="preserve"> </v>
      </c>
      <c r="F24" s="218"/>
      <c r="G24" s="370"/>
      <c r="H24" s="219"/>
      <c r="I24" s="220" t="str">
        <f t="shared" si="7"/>
        <v xml:space="preserve"> </v>
      </c>
      <c r="J24" s="224"/>
      <c r="K24" s="222"/>
      <c r="L24" s="373"/>
      <c r="M24" s="220" t="str">
        <f t="shared" si="8"/>
        <v xml:space="preserve"> </v>
      </c>
      <c r="N24" s="224"/>
      <c r="O24" s="222"/>
      <c r="P24" s="376"/>
      <c r="R24" s="225"/>
    </row>
    <row r="25" spans="2:18" s="1" customFormat="1" ht="14.25" x14ac:dyDescent="0.25">
      <c r="B25" s="351"/>
      <c r="C25" s="215" t="s">
        <v>33</v>
      </c>
      <c r="D25" s="223"/>
      <c r="E25" s="217" t="str">
        <f t="shared" si="6"/>
        <v xml:space="preserve"> </v>
      </c>
      <c r="F25" s="218"/>
      <c r="G25" s="371"/>
      <c r="H25" s="219"/>
      <c r="I25" s="220" t="str">
        <f t="shared" si="7"/>
        <v xml:space="preserve"> </v>
      </c>
      <c r="J25" s="224"/>
      <c r="K25" s="222"/>
      <c r="L25" s="374"/>
      <c r="M25" s="220" t="str">
        <f t="shared" si="8"/>
        <v xml:space="preserve"> </v>
      </c>
      <c r="N25" s="224"/>
      <c r="O25" s="222"/>
      <c r="P25" s="377"/>
    </row>
    <row r="26" spans="2:18" s="1" customFormat="1" ht="15" thickBot="1" x14ac:dyDescent="0.3">
      <c r="B26" s="351"/>
      <c r="C26" s="264" t="s">
        <v>40</v>
      </c>
      <c r="D26" s="226">
        <f>D20-SUM(D21:D25)</f>
        <v>0</v>
      </c>
      <c r="E26" s="227">
        <f>E20-SUM(E21:E25)</f>
        <v>0</v>
      </c>
      <c r="F26" s="228"/>
      <c r="G26" s="211">
        <f>E26</f>
        <v>0</v>
      </c>
      <c r="H26" s="229"/>
      <c r="I26" s="226">
        <f>I20-SUM(I21:I25)</f>
        <v>0</v>
      </c>
      <c r="J26" s="227">
        <f>J20-SUM(J21:J25)</f>
        <v>0</v>
      </c>
      <c r="K26" s="228"/>
      <c r="L26" s="214">
        <f>J26</f>
        <v>0</v>
      </c>
      <c r="M26" s="226">
        <f>M20-SUM(M21:M25)</f>
        <v>0</v>
      </c>
      <c r="N26" s="227">
        <f>N20-SUM(N21:N25)</f>
        <v>0</v>
      </c>
      <c r="O26" s="228"/>
      <c r="P26" s="211">
        <f>N26</f>
        <v>0</v>
      </c>
    </row>
    <row r="27" spans="2:18" s="1" customFormat="1" ht="15" thickTop="1" x14ac:dyDescent="0.25">
      <c r="B27" s="351"/>
      <c r="C27" s="230" t="s">
        <v>34</v>
      </c>
      <c r="D27" s="231" t="str">
        <f>IF(D25=0," ",D25+D26)</f>
        <v xml:space="preserve"> </v>
      </c>
      <c r="E27" s="232" t="str">
        <f>IF($D$20=0," ",D27/$D$20)</f>
        <v xml:space="preserve"> </v>
      </c>
      <c r="F27" s="233"/>
      <c r="G27" s="369"/>
      <c r="H27" s="234"/>
      <c r="I27" s="231" t="str">
        <f>IF(I25=" "," ",I25+I26)</f>
        <v xml:space="preserve"> </v>
      </c>
      <c r="J27" s="232" t="str">
        <f>IF($I$20=0," ",I27/$I$20)</f>
        <v xml:space="preserve"> </v>
      </c>
      <c r="K27" s="235"/>
      <c r="L27" s="369"/>
      <c r="M27" s="236" t="str">
        <f>IF(M25=" "," ",M25+M26)</f>
        <v xml:space="preserve"> </v>
      </c>
      <c r="N27" s="232" t="str">
        <f>IF($M$20=0," ",M27/$M$20)</f>
        <v xml:space="preserve"> </v>
      </c>
      <c r="O27" s="233"/>
      <c r="P27" s="375"/>
    </row>
    <row r="28" spans="2:18" s="1" customFormat="1" ht="14.25" x14ac:dyDescent="0.25">
      <c r="B28" s="352"/>
      <c r="C28" s="230" t="s">
        <v>35</v>
      </c>
      <c r="D28" s="237" t="str">
        <f>IF(D24=0," ",D26+D24)</f>
        <v xml:space="preserve"> </v>
      </c>
      <c r="E28" s="232" t="str">
        <f t="shared" ref="E28:E31" si="9">IF($D$20=0," ",D28/$D$20)</f>
        <v xml:space="preserve"> </v>
      </c>
      <c r="F28" s="233"/>
      <c r="G28" s="370"/>
      <c r="H28" s="234"/>
      <c r="I28" s="237" t="str">
        <f>IF(I24=" "," ",I26+I24)</f>
        <v xml:space="preserve"> </v>
      </c>
      <c r="J28" s="232" t="str">
        <f>IF($I$20=0," ",I28/$I$20)</f>
        <v xml:space="preserve"> </v>
      </c>
      <c r="K28" s="235"/>
      <c r="L28" s="370"/>
      <c r="M28" s="238" t="str">
        <f>IF(M24=" "," ",M26+M24)</f>
        <v xml:space="preserve"> </v>
      </c>
      <c r="N28" s="232" t="str">
        <f>IF($M$20=0," ",M28/$M$20)</f>
        <v xml:space="preserve"> </v>
      </c>
      <c r="O28" s="233"/>
      <c r="P28" s="376"/>
    </row>
    <row r="29" spans="2:18" s="1" customFormat="1" ht="14.25" customHeight="1" x14ac:dyDescent="0.25">
      <c r="B29" s="350" t="s">
        <v>41</v>
      </c>
      <c r="C29" s="239" t="s">
        <v>42</v>
      </c>
      <c r="D29" s="196"/>
      <c r="E29" s="232" t="str">
        <f t="shared" si="9"/>
        <v xml:space="preserve"> </v>
      </c>
      <c r="F29" s="240"/>
      <c r="G29" s="370"/>
      <c r="H29" s="234"/>
      <c r="I29" s="196"/>
      <c r="J29" s="241"/>
      <c r="K29" s="242"/>
      <c r="L29" s="370"/>
      <c r="M29" s="203"/>
      <c r="N29" s="241"/>
      <c r="O29" s="242"/>
      <c r="P29" s="376"/>
    </row>
    <row r="30" spans="2:18" s="1" customFormat="1" ht="14.25" x14ac:dyDescent="0.25">
      <c r="B30" s="351"/>
      <c r="C30" s="239" t="s">
        <v>36</v>
      </c>
      <c r="D30" s="196"/>
      <c r="E30" s="232" t="str">
        <f t="shared" si="9"/>
        <v xml:space="preserve"> </v>
      </c>
      <c r="F30" s="240"/>
      <c r="G30" s="370"/>
      <c r="H30" s="234"/>
      <c r="I30" s="196"/>
      <c r="J30" s="241"/>
      <c r="K30" s="242"/>
      <c r="L30" s="370"/>
      <c r="M30" s="203"/>
      <c r="N30" s="241"/>
      <c r="O30" s="242"/>
      <c r="P30" s="376"/>
    </row>
    <row r="31" spans="2:18" s="1" customFormat="1" ht="14.25" x14ac:dyDescent="0.25">
      <c r="B31" s="351"/>
      <c r="C31" s="230" t="s">
        <v>37</v>
      </c>
      <c r="D31" s="196"/>
      <c r="E31" s="232" t="str">
        <f t="shared" si="9"/>
        <v xml:space="preserve"> </v>
      </c>
      <c r="F31" s="240"/>
      <c r="G31" s="370"/>
      <c r="H31" s="234"/>
      <c r="I31" s="196"/>
      <c r="J31" s="241"/>
      <c r="K31" s="242"/>
      <c r="L31" s="370"/>
      <c r="M31" s="203"/>
      <c r="N31" s="241"/>
      <c r="O31" s="242"/>
      <c r="P31" s="376"/>
    </row>
    <row r="32" spans="2:18" s="1" customFormat="1" ht="14.25" x14ac:dyDescent="0.25">
      <c r="B32" s="352"/>
      <c r="C32" s="230" t="s">
        <v>38</v>
      </c>
      <c r="D32" s="378" t="str">
        <f>IF(D31=0," ",D27/D31)</f>
        <v xml:space="preserve"> </v>
      </c>
      <c r="E32" s="379"/>
      <c r="F32" s="243"/>
      <c r="G32" s="371"/>
      <c r="H32" s="244"/>
      <c r="I32" s="380" t="str">
        <f>IF(I31=0," ",I27/I31)</f>
        <v xml:space="preserve"> </v>
      </c>
      <c r="J32" s="379"/>
      <c r="K32" s="245"/>
      <c r="L32" s="371"/>
      <c r="M32" s="380" t="str">
        <f>IF(M31=0," ",M27/M31)</f>
        <v xml:space="preserve"> </v>
      </c>
      <c r="N32" s="379"/>
      <c r="O32" s="243"/>
      <c r="P32" s="377"/>
    </row>
    <row r="35" spans="4:4" x14ac:dyDescent="0.3">
      <c r="D35" s="124"/>
    </row>
  </sheetData>
  <mergeCells count="22">
    <mergeCell ref="B20:C20"/>
    <mergeCell ref="B21:B28"/>
    <mergeCell ref="G21:G25"/>
    <mergeCell ref="L21:L25"/>
    <mergeCell ref="P21:P25"/>
    <mergeCell ref="G27:G32"/>
    <mergeCell ref="L27:L32"/>
    <mergeCell ref="P27:P32"/>
    <mergeCell ref="B29:B32"/>
    <mergeCell ref="D32:E32"/>
    <mergeCell ref="I32:J32"/>
    <mergeCell ref="M32:N32"/>
    <mergeCell ref="D4:P4"/>
    <mergeCell ref="B5:B19"/>
    <mergeCell ref="C5:C7"/>
    <mergeCell ref="D5:G5"/>
    <mergeCell ref="H5:H7"/>
    <mergeCell ref="I5:L5"/>
    <mergeCell ref="M5:P5"/>
    <mergeCell ref="D6:E6"/>
    <mergeCell ref="I6:J6"/>
    <mergeCell ref="M6:N6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B2:AO27"/>
  <sheetViews>
    <sheetView showGridLines="0" workbookViewId="0"/>
  </sheetViews>
  <sheetFormatPr baseColWidth="10" defaultRowHeight="17.25" x14ac:dyDescent="0.3"/>
  <cols>
    <col min="1" max="1" width="2.7109375" style="34" customWidth="1"/>
    <col min="2" max="2" width="3.28515625" style="34" customWidth="1"/>
    <col min="3" max="3" width="41.28515625" style="34" customWidth="1"/>
    <col min="4" max="5" width="9.28515625" style="34" customWidth="1"/>
    <col min="6" max="41" width="2.7109375" style="34" customWidth="1"/>
    <col min="42" max="257" width="11.42578125" style="34"/>
    <col min="258" max="258" width="3.28515625" style="34" customWidth="1"/>
    <col min="259" max="259" width="41.28515625" style="34" customWidth="1"/>
    <col min="260" max="261" width="9.28515625" style="34" customWidth="1"/>
    <col min="262" max="297" width="2.7109375" style="34" customWidth="1"/>
    <col min="298" max="513" width="11.42578125" style="34"/>
    <col min="514" max="514" width="3.28515625" style="34" customWidth="1"/>
    <col min="515" max="515" width="41.28515625" style="34" customWidth="1"/>
    <col min="516" max="517" width="9.28515625" style="34" customWidth="1"/>
    <col min="518" max="553" width="2.7109375" style="34" customWidth="1"/>
    <col min="554" max="769" width="11.42578125" style="34"/>
    <col min="770" max="770" width="3.28515625" style="34" customWidth="1"/>
    <col min="771" max="771" width="41.28515625" style="34" customWidth="1"/>
    <col min="772" max="773" width="9.28515625" style="34" customWidth="1"/>
    <col min="774" max="809" width="2.7109375" style="34" customWidth="1"/>
    <col min="810" max="1025" width="11.42578125" style="34"/>
    <col min="1026" max="1026" width="3.28515625" style="34" customWidth="1"/>
    <col min="1027" max="1027" width="41.28515625" style="34" customWidth="1"/>
    <col min="1028" max="1029" width="9.28515625" style="34" customWidth="1"/>
    <col min="1030" max="1065" width="2.7109375" style="34" customWidth="1"/>
    <col min="1066" max="1281" width="11.42578125" style="34"/>
    <col min="1282" max="1282" width="3.28515625" style="34" customWidth="1"/>
    <col min="1283" max="1283" width="41.28515625" style="34" customWidth="1"/>
    <col min="1284" max="1285" width="9.28515625" style="34" customWidth="1"/>
    <col min="1286" max="1321" width="2.7109375" style="34" customWidth="1"/>
    <col min="1322" max="1537" width="11.42578125" style="34"/>
    <col min="1538" max="1538" width="3.28515625" style="34" customWidth="1"/>
    <col min="1539" max="1539" width="41.28515625" style="34" customWidth="1"/>
    <col min="1540" max="1541" width="9.28515625" style="34" customWidth="1"/>
    <col min="1542" max="1577" width="2.7109375" style="34" customWidth="1"/>
    <col min="1578" max="1793" width="11.42578125" style="34"/>
    <col min="1794" max="1794" width="3.28515625" style="34" customWidth="1"/>
    <col min="1795" max="1795" width="41.28515625" style="34" customWidth="1"/>
    <col min="1796" max="1797" width="9.28515625" style="34" customWidth="1"/>
    <col min="1798" max="1833" width="2.7109375" style="34" customWidth="1"/>
    <col min="1834" max="2049" width="11.42578125" style="34"/>
    <col min="2050" max="2050" width="3.28515625" style="34" customWidth="1"/>
    <col min="2051" max="2051" width="41.28515625" style="34" customWidth="1"/>
    <col min="2052" max="2053" width="9.28515625" style="34" customWidth="1"/>
    <col min="2054" max="2089" width="2.7109375" style="34" customWidth="1"/>
    <col min="2090" max="2305" width="11.42578125" style="34"/>
    <col min="2306" max="2306" width="3.28515625" style="34" customWidth="1"/>
    <col min="2307" max="2307" width="41.28515625" style="34" customWidth="1"/>
    <col min="2308" max="2309" width="9.28515625" style="34" customWidth="1"/>
    <col min="2310" max="2345" width="2.7109375" style="34" customWidth="1"/>
    <col min="2346" max="2561" width="11.42578125" style="34"/>
    <col min="2562" max="2562" width="3.28515625" style="34" customWidth="1"/>
    <col min="2563" max="2563" width="41.28515625" style="34" customWidth="1"/>
    <col min="2564" max="2565" width="9.28515625" style="34" customWidth="1"/>
    <col min="2566" max="2601" width="2.7109375" style="34" customWidth="1"/>
    <col min="2602" max="2817" width="11.42578125" style="34"/>
    <col min="2818" max="2818" width="3.28515625" style="34" customWidth="1"/>
    <col min="2819" max="2819" width="41.28515625" style="34" customWidth="1"/>
    <col min="2820" max="2821" width="9.28515625" style="34" customWidth="1"/>
    <col min="2822" max="2857" width="2.7109375" style="34" customWidth="1"/>
    <col min="2858" max="3073" width="11.42578125" style="34"/>
    <col min="3074" max="3074" width="3.28515625" style="34" customWidth="1"/>
    <col min="3075" max="3075" width="41.28515625" style="34" customWidth="1"/>
    <col min="3076" max="3077" width="9.28515625" style="34" customWidth="1"/>
    <col min="3078" max="3113" width="2.7109375" style="34" customWidth="1"/>
    <col min="3114" max="3329" width="11.42578125" style="34"/>
    <col min="3330" max="3330" width="3.28515625" style="34" customWidth="1"/>
    <col min="3331" max="3331" width="41.28515625" style="34" customWidth="1"/>
    <col min="3332" max="3333" width="9.28515625" style="34" customWidth="1"/>
    <col min="3334" max="3369" width="2.7109375" style="34" customWidth="1"/>
    <col min="3370" max="3585" width="11.42578125" style="34"/>
    <col min="3586" max="3586" width="3.28515625" style="34" customWidth="1"/>
    <col min="3587" max="3587" width="41.28515625" style="34" customWidth="1"/>
    <col min="3588" max="3589" width="9.28515625" style="34" customWidth="1"/>
    <col min="3590" max="3625" width="2.7109375" style="34" customWidth="1"/>
    <col min="3626" max="3841" width="11.42578125" style="34"/>
    <col min="3842" max="3842" width="3.28515625" style="34" customWidth="1"/>
    <col min="3843" max="3843" width="41.28515625" style="34" customWidth="1"/>
    <col min="3844" max="3845" width="9.28515625" style="34" customWidth="1"/>
    <col min="3846" max="3881" width="2.7109375" style="34" customWidth="1"/>
    <col min="3882" max="4097" width="11.42578125" style="34"/>
    <col min="4098" max="4098" width="3.28515625" style="34" customWidth="1"/>
    <col min="4099" max="4099" width="41.28515625" style="34" customWidth="1"/>
    <col min="4100" max="4101" width="9.28515625" style="34" customWidth="1"/>
    <col min="4102" max="4137" width="2.7109375" style="34" customWidth="1"/>
    <col min="4138" max="4353" width="11.42578125" style="34"/>
    <col min="4354" max="4354" width="3.28515625" style="34" customWidth="1"/>
    <col min="4355" max="4355" width="41.28515625" style="34" customWidth="1"/>
    <col min="4356" max="4357" width="9.28515625" style="34" customWidth="1"/>
    <col min="4358" max="4393" width="2.7109375" style="34" customWidth="1"/>
    <col min="4394" max="4609" width="11.42578125" style="34"/>
    <col min="4610" max="4610" width="3.28515625" style="34" customWidth="1"/>
    <col min="4611" max="4611" width="41.28515625" style="34" customWidth="1"/>
    <col min="4612" max="4613" width="9.28515625" style="34" customWidth="1"/>
    <col min="4614" max="4649" width="2.7109375" style="34" customWidth="1"/>
    <col min="4650" max="4865" width="11.42578125" style="34"/>
    <col min="4866" max="4866" width="3.28515625" style="34" customWidth="1"/>
    <col min="4867" max="4867" width="41.28515625" style="34" customWidth="1"/>
    <col min="4868" max="4869" width="9.28515625" style="34" customWidth="1"/>
    <col min="4870" max="4905" width="2.7109375" style="34" customWidth="1"/>
    <col min="4906" max="5121" width="11.42578125" style="34"/>
    <col min="5122" max="5122" width="3.28515625" style="34" customWidth="1"/>
    <col min="5123" max="5123" width="41.28515625" style="34" customWidth="1"/>
    <col min="5124" max="5125" width="9.28515625" style="34" customWidth="1"/>
    <col min="5126" max="5161" width="2.7109375" style="34" customWidth="1"/>
    <col min="5162" max="5377" width="11.42578125" style="34"/>
    <col min="5378" max="5378" width="3.28515625" style="34" customWidth="1"/>
    <col min="5379" max="5379" width="41.28515625" style="34" customWidth="1"/>
    <col min="5380" max="5381" width="9.28515625" style="34" customWidth="1"/>
    <col min="5382" max="5417" width="2.7109375" style="34" customWidth="1"/>
    <col min="5418" max="5633" width="11.42578125" style="34"/>
    <col min="5634" max="5634" width="3.28515625" style="34" customWidth="1"/>
    <col min="5635" max="5635" width="41.28515625" style="34" customWidth="1"/>
    <col min="5636" max="5637" width="9.28515625" style="34" customWidth="1"/>
    <col min="5638" max="5673" width="2.7109375" style="34" customWidth="1"/>
    <col min="5674" max="5889" width="11.42578125" style="34"/>
    <col min="5890" max="5890" width="3.28515625" style="34" customWidth="1"/>
    <col min="5891" max="5891" width="41.28515625" style="34" customWidth="1"/>
    <col min="5892" max="5893" width="9.28515625" style="34" customWidth="1"/>
    <col min="5894" max="5929" width="2.7109375" style="34" customWidth="1"/>
    <col min="5930" max="6145" width="11.42578125" style="34"/>
    <col min="6146" max="6146" width="3.28515625" style="34" customWidth="1"/>
    <col min="6147" max="6147" width="41.28515625" style="34" customWidth="1"/>
    <col min="6148" max="6149" width="9.28515625" style="34" customWidth="1"/>
    <col min="6150" max="6185" width="2.7109375" style="34" customWidth="1"/>
    <col min="6186" max="6401" width="11.42578125" style="34"/>
    <col min="6402" max="6402" width="3.28515625" style="34" customWidth="1"/>
    <col min="6403" max="6403" width="41.28515625" style="34" customWidth="1"/>
    <col min="6404" max="6405" width="9.28515625" style="34" customWidth="1"/>
    <col min="6406" max="6441" width="2.7109375" style="34" customWidth="1"/>
    <col min="6442" max="6657" width="11.42578125" style="34"/>
    <col min="6658" max="6658" width="3.28515625" style="34" customWidth="1"/>
    <col min="6659" max="6659" width="41.28515625" style="34" customWidth="1"/>
    <col min="6660" max="6661" width="9.28515625" style="34" customWidth="1"/>
    <col min="6662" max="6697" width="2.7109375" style="34" customWidth="1"/>
    <col min="6698" max="6913" width="11.42578125" style="34"/>
    <col min="6914" max="6914" width="3.28515625" style="34" customWidth="1"/>
    <col min="6915" max="6915" width="41.28515625" style="34" customWidth="1"/>
    <col min="6916" max="6917" width="9.28515625" style="34" customWidth="1"/>
    <col min="6918" max="6953" width="2.7109375" style="34" customWidth="1"/>
    <col min="6954" max="7169" width="11.42578125" style="34"/>
    <col min="7170" max="7170" width="3.28515625" style="34" customWidth="1"/>
    <col min="7171" max="7171" width="41.28515625" style="34" customWidth="1"/>
    <col min="7172" max="7173" width="9.28515625" style="34" customWidth="1"/>
    <col min="7174" max="7209" width="2.7109375" style="34" customWidth="1"/>
    <col min="7210" max="7425" width="11.42578125" style="34"/>
    <col min="7426" max="7426" width="3.28515625" style="34" customWidth="1"/>
    <col min="7427" max="7427" width="41.28515625" style="34" customWidth="1"/>
    <col min="7428" max="7429" width="9.28515625" style="34" customWidth="1"/>
    <col min="7430" max="7465" width="2.7109375" style="34" customWidth="1"/>
    <col min="7466" max="7681" width="11.42578125" style="34"/>
    <col min="7682" max="7682" width="3.28515625" style="34" customWidth="1"/>
    <col min="7683" max="7683" width="41.28515625" style="34" customWidth="1"/>
    <col min="7684" max="7685" width="9.28515625" style="34" customWidth="1"/>
    <col min="7686" max="7721" width="2.7109375" style="34" customWidth="1"/>
    <col min="7722" max="7937" width="11.42578125" style="34"/>
    <col min="7938" max="7938" width="3.28515625" style="34" customWidth="1"/>
    <col min="7939" max="7939" width="41.28515625" style="34" customWidth="1"/>
    <col min="7940" max="7941" width="9.28515625" style="34" customWidth="1"/>
    <col min="7942" max="7977" width="2.7109375" style="34" customWidth="1"/>
    <col min="7978" max="8193" width="11.42578125" style="34"/>
    <col min="8194" max="8194" width="3.28515625" style="34" customWidth="1"/>
    <col min="8195" max="8195" width="41.28515625" style="34" customWidth="1"/>
    <col min="8196" max="8197" width="9.28515625" style="34" customWidth="1"/>
    <col min="8198" max="8233" width="2.7109375" style="34" customWidth="1"/>
    <col min="8234" max="8449" width="11.42578125" style="34"/>
    <col min="8450" max="8450" width="3.28515625" style="34" customWidth="1"/>
    <col min="8451" max="8451" width="41.28515625" style="34" customWidth="1"/>
    <col min="8452" max="8453" width="9.28515625" style="34" customWidth="1"/>
    <col min="8454" max="8489" width="2.7109375" style="34" customWidth="1"/>
    <col min="8490" max="8705" width="11.42578125" style="34"/>
    <col min="8706" max="8706" width="3.28515625" style="34" customWidth="1"/>
    <col min="8707" max="8707" width="41.28515625" style="34" customWidth="1"/>
    <col min="8708" max="8709" width="9.28515625" style="34" customWidth="1"/>
    <col min="8710" max="8745" width="2.7109375" style="34" customWidth="1"/>
    <col min="8746" max="8961" width="11.42578125" style="34"/>
    <col min="8962" max="8962" width="3.28515625" style="34" customWidth="1"/>
    <col min="8963" max="8963" width="41.28515625" style="34" customWidth="1"/>
    <col min="8964" max="8965" width="9.28515625" style="34" customWidth="1"/>
    <col min="8966" max="9001" width="2.7109375" style="34" customWidth="1"/>
    <col min="9002" max="9217" width="11.42578125" style="34"/>
    <col min="9218" max="9218" width="3.28515625" style="34" customWidth="1"/>
    <col min="9219" max="9219" width="41.28515625" style="34" customWidth="1"/>
    <col min="9220" max="9221" width="9.28515625" style="34" customWidth="1"/>
    <col min="9222" max="9257" width="2.7109375" style="34" customWidth="1"/>
    <col min="9258" max="9473" width="11.42578125" style="34"/>
    <col min="9474" max="9474" width="3.28515625" style="34" customWidth="1"/>
    <col min="9475" max="9475" width="41.28515625" style="34" customWidth="1"/>
    <col min="9476" max="9477" width="9.28515625" style="34" customWidth="1"/>
    <col min="9478" max="9513" width="2.7109375" style="34" customWidth="1"/>
    <col min="9514" max="9729" width="11.42578125" style="34"/>
    <col min="9730" max="9730" width="3.28515625" style="34" customWidth="1"/>
    <col min="9731" max="9731" width="41.28515625" style="34" customWidth="1"/>
    <col min="9732" max="9733" width="9.28515625" style="34" customWidth="1"/>
    <col min="9734" max="9769" width="2.7109375" style="34" customWidth="1"/>
    <col min="9770" max="9985" width="11.42578125" style="34"/>
    <col min="9986" max="9986" width="3.28515625" style="34" customWidth="1"/>
    <col min="9987" max="9987" width="41.28515625" style="34" customWidth="1"/>
    <col min="9988" max="9989" width="9.28515625" style="34" customWidth="1"/>
    <col min="9990" max="10025" width="2.7109375" style="34" customWidth="1"/>
    <col min="10026" max="10241" width="11.42578125" style="34"/>
    <col min="10242" max="10242" width="3.28515625" style="34" customWidth="1"/>
    <col min="10243" max="10243" width="41.28515625" style="34" customWidth="1"/>
    <col min="10244" max="10245" width="9.28515625" style="34" customWidth="1"/>
    <col min="10246" max="10281" width="2.7109375" style="34" customWidth="1"/>
    <col min="10282" max="10497" width="11.42578125" style="34"/>
    <col min="10498" max="10498" width="3.28515625" style="34" customWidth="1"/>
    <col min="10499" max="10499" width="41.28515625" style="34" customWidth="1"/>
    <col min="10500" max="10501" width="9.28515625" style="34" customWidth="1"/>
    <col min="10502" max="10537" width="2.7109375" style="34" customWidth="1"/>
    <col min="10538" max="10753" width="11.42578125" style="34"/>
    <col min="10754" max="10754" width="3.28515625" style="34" customWidth="1"/>
    <col min="10755" max="10755" width="41.28515625" style="34" customWidth="1"/>
    <col min="10756" max="10757" width="9.28515625" style="34" customWidth="1"/>
    <col min="10758" max="10793" width="2.7109375" style="34" customWidth="1"/>
    <col min="10794" max="11009" width="11.42578125" style="34"/>
    <col min="11010" max="11010" width="3.28515625" style="34" customWidth="1"/>
    <col min="11011" max="11011" width="41.28515625" style="34" customWidth="1"/>
    <col min="11012" max="11013" width="9.28515625" style="34" customWidth="1"/>
    <col min="11014" max="11049" width="2.7109375" style="34" customWidth="1"/>
    <col min="11050" max="11265" width="11.42578125" style="34"/>
    <col min="11266" max="11266" width="3.28515625" style="34" customWidth="1"/>
    <col min="11267" max="11267" width="41.28515625" style="34" customWidth="1"/>
    <col min="11268" max="11269" width="9.28515625" style="34" customWidth="1"/>
    <col min="11270" max="11305" width="2.7109375" style="34" customWidth="1"/>
    <col min="11306" max="11521" width="11.42578125" style="34"/>
    <col min="11522" max="11522" width="3.28515625" style="34" customWidth="1"/>
    <col min="11523" max="11523" width="41.28515625" style="34" customWidth="1"/>
    <col min="11524" max="11525" width="9.28515625" style="34" customWidth="1"/>
    <col min="11526" max="11561" width="2.7109375" style="34" customWidth="1"/>
    <col min="11562" max="11777" width="11.42578125" style="34"/>
    <col min="11778" max="11778" width="3.28515625" style="34" customWidth="1"/>
    <col min="11779" max="11779" width="41.28515625" style="34" customWidth="1"/>
    <col min="11780" max="11781" width="9.28515625" style="34" customWidth="1"/>
    <col min="11782" max="11817" width="2.7109375" style="34" customWidth="1"/>
    <col min="11818" max="12033" width="11.42578125" style="34"/>
    <col min="12034" max="12034" width="3.28515625" style="34" customWidth="1"/>
    <col min="12035" max="12035" width="41.28515625" style="34" customWidth="1"/>
    <col min="12036" max="12037" width="9.28515625" style="34" customWidth="1"/>
    <col min="12038" max="12073" width="2.7109375" style="34" customWidth="1"/>
    <col min="12074" max="12289" width="11.42578125" style="34"/>
    <col min="12290" max="12290" width="3.28515625" style="34" customWidth="1"/>
    <col min="12291" max="12291" width="41.28515625" style="34" customWidth="1"/>
    <col min="12292" max="12293" width="9.28515625" style="34" customWidth="1"/>
    <col min="12294" max="12329" width="2.7109375" style="34" customWidth="1"/>
    <col min="12330" max="12545" width="11.42578125" style="34"/>
    <col min="12546" max="12546" width="3.28515625" style="34" customWidth="1"/>
    <col min="12547" max="12547" width="41.28515625" style="34" customWidth="1"/>
    <col min="12548" max="12549" width="9.28515625" style="34" customWidth="1"/>
    <col min="12550" max="12585" width="2.7109375" style="34" customWidth="1"/>
    <col min="12586" max="12801" width="11.42578125" style="34"/>
    <col min="12802" max="12802" width="3.28515625" style="34" customWidth="1"/>
    <col min="12803" max="12803" width="41.28515625" style="34" customWidth="1"/>
    <col min="12804" max="12805" width="9.28515625" style="34" customWidth="1"/>
    <col min="12806" max="12841" width="2.7109375" style="34" customWidth="1"/>
    <col min="12842" max="13057" width="11.42578125" style="34"/>
    <col min="13058" max="13058" width="3.28515625" style="34" customWidth="1"/>
    <col min="13059" max="13059" width="41.28515625" style="34" customWidth="1"/>
    <col min="13060" max="13061" width="9.28515625" style="34" customWidth="1"/>
    <col min="13062" max="13097" width="2.7109375" style="34" customWidth="1"/>
    <col min="13098" max="13313" width="11.42578125" style="34"/>
    <col min="13314" max="13314" width="3.28515625" style="34" customWidth="1"/>
    <col min="13315" max="13315" width="41.28515625" style="34" customWidth="1"/>
    <col min="13316" max="13317" width="9.28515625" style="34" customWidth="1"/>
    <col min="13318" max="13353" width="2.7109375" style="34" customWidth="1"/>
    <col min="13354" max="13569" width="11.42578125" style="34"/>
    <col min="13570" max="13570" width="3.28515625" style="34" customWidth="1"/>
    <col min="13571" max="13571" width="41.28515625" style="34" customWidth="1"/>
    <col min="13572" max="13573" width="9.28515625" style="34" customWidth="1"/>
    <col min="13574" max="13609" width="2.7109375" style="34" customWidth="1"/>
    <col min="13610" max="13825" width="11.42578125" style="34"/>
    <col min="13826" max="13826" width="3.28515625" style="34" customWidth="1"/>
    <col min="13827" max="13827" width="41.28515625" style="34" customWidth="1"/>
    <col min="13828" max="13829" width="9.28515625" style="34" customWidth="1"/>
    <col min="13830" max="13865" width="2.7109375" style="34" customWidth="1"/>
    <col min="13866" max="14081" width="11.42578125" style="34"/>
    <col min="14082" max="14082" width="3.28515625" style="34" customWidth="1"/>
    <col min="14083" max="14083" width="41.28515625" style="34" customWidth="1"/>
    <col min="14084" max="14085" width="9.28515625" style="34" customWidth="1"/>
    <col min="14086" max="14121" width="2.7109375" style="34" customWidth="1"/>
    <col min="14122" max="14337" width="11.42578125" style="34"/>
    <col min="14338" max="14338" width="3.28515625" style="34" customWidth="1"/>
    <col min="14339" max="14339" width="41.28515625" style="34" customWidth="1"/>
    <col min="14340" max="14341" width="9.28515625" style="34" customWidth="1"/>
    <col min="14342" max="14377" width="2.7109375" style="34" customWidth="1"/>
    <col min="14378" max="14593" width="11.42578125" style="34"/>
    <col min="14594" max="14594" width="3.28515625" style="34" customWidth="1"/>
    <col min="14595" max="14595" width="41.28515625" style="34" customWidth="1"/>
    <col min="14596" max="14597" width="9.28515625" style="34" customWidth="1"/>
    <col min="14598" max="14633" width="2.7109375" style="34" customWidth="1"/>
    <col min="14634" max="14849" width="11.42578125" style="34"/>
    <col min="14850" max="14850" width="3.28515625" style="34" customWidth="1"/>
    <col min="14851" max="14851" width="41.28515625" style="34" customWidth="1"/>
    <col min="14852" max="14853" width="9.28515625" style="34" customWidth="1"/>
    <col min="14854" max="14889" width="2.7109375" style="34" customWidth="1"/>
    <col min="14890" max="15105" width="11.42578125" style="34"/>
    <col min="15106" max="15106" width="3.28515625" style="34" customWidth="1"/>
    <col min="15107" max="15107" width="41.28515625" style="34" customWidth="1"/>
    <col min="15108" max="15109" width="9.28515625" style="34" customWidth="1"/>
    <col min="15110" max="15145" width="2.7109375" style="34" customWidth="1"/>
    <col min="15146" max="15361" width="11.42578125" style="34"/>
    <col min="15362" max="15362" width="3.28515625" style="34" customWidth="1"/>
    <col min="15363" max="15363" width="41.28515625" style="34" customWidth="1"/>
    <col min="15364" max="15365" width="9.28515625" style="34" customWidth="1"/>
    <col min="15366" max="15401" width="2.7109375" style="34" customWidth="1"/>
    <col min="15402" max="15617" width="11.42578125" style="34"/>
    <col min="15618" max="15618" width="3.28515625" style="34" customWidth="1"/>
    <col min="15619" max="15619" width="41.28515625" style="34" customWidth="1"/>
    <col min="15620" max="15621" width="9.28515625" style="34" customWidth="1"/>
    <col min="15622" max="15657" width="2.7109375" style="34" customWidth="1"/>
    <col min="15658" max="15873" width="11.42578125" style="34"/>
    <col min="15874" max="15874" width="3.28515625" style="34" customWidth="1"/>
    <col min="15875" max="15875" width="41.28515625" style="34" customWidth="1"/>
    <col min="15876" max="15877" width="9.28515625" style="34" customWidth="1"/>
    <col min="15878" max="15913" width="2.7109375" style="34" customWidth="1"/>
    <col min="15914" max="16129" width="11.42578125" style="34"/>
    <col min="16130" max="16130" width="3.28515625" style="34" customWidth="1"/>
    <col min="16131" max="16131" width="41.28515625" style="34" customWidth="1"/>
    <col min="16132" max="16133" width="9.28515625" style="34" customWidth="1"/>
    <col min="16134" max="16169" width="2.7109375" style="34" customWidth="1"/>
    <col min="16170" max="16384" width="11.42578125" style="34"/>
  </cols>
  <sheetData>
    <row r="2" spans="2:41" ht="20.25" x14ac:dyDescent="0.35">
      <c r="B2" s="255" t="s">
        <v>47</v>
      </c>
    </row>
    <row r="4" spans="2:41" x14ac:dyDescent="0.3">
      <c r="B4" s="386" t="s">
        <v>48</v>
      </c>
      <c r="C4" s="387"/>
      <c r="D4" s="125" t="s">
        <v>49</v>
      </c>
      <c r="E4" s="126"/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20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21"/>
    </row>
    <row r="5" spans="2:41" x14ac:dyDescent="0.3">
      <c r="B5" s="388" t="s">
        <v>50</v>
      </c>
      <c r="C5" s="389"/>
      <c r="D5" s="392" t="s">
        <v>51</v>
      </c>
      <c r="E5" s="392" t="s">
        <v>52</v>
      </c>
      <c r="F5" s="382" t="s">
        <v>1</v>
      </c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3"/>
      <c r="R5" s="382" t="s">
        <v>1</v>
      </c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1" t="s">
        <v>1</v>
      </c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3"/>
    </row>
    <row r="6" spans="2:41" x14ac:dyDescent="0.3">
      <c r="B6" s="390"/>
      <c r="C6" s="391"/>
      <c r="D6" s="393" t="s">
        <v>51</v>
      </c>
      <c r="E6" s="393" t="s">
        <v>52</v>
      </c>
      <c r="F6" s="132" t="s">
        <v>53</v>
      </c>
      <c r="G6" s="133" t="s">
        <v>54</v>
      </c>
      <c r="H6" s="133" t="s">
        <v>55</v>
      </c>
      <c r="I6" s="133" t="s">
        <v>4</v>
      </c>
      <c r="J6" s="133" t="s">
        <v>55</v>
      </c>
      <c r="K6" s="133" t="s">
        <v>53</v>
      </c>
      <c r="L6" s="133" t="s">
        <v>53</v>
      </c>
      <c r="M6" s="133" t="s">
        <v>4</v>
      </c>
      <c r="N6" s="133" t="s">
        <v>56</v>
      </c>
      <c r="O6" s="133" t="s">
        <v>57</v>
      </c>
      <c r="P6" s="133" t="s">
        <v>58</v>
      </c>
      <c r="Q6" s="134" t="s">
        <v>59</v>
      </c>
      <c r="R6" s="132" t="s">
        <v>53</v>
      </c>
      <c r="S6" s="133" t="s">
        <v>54</v>
      </c>
      <c r="T6" s="133" t="s">
        <v>55</v>
      </c>
      <c r="U6" s="133" t="s">
        <v>4</v>
      </c>
      <c r="V6" s="133" t="s">
        <v>55</v>
      </c>
      <c r="W6" s="133" t="s">
        <v>53</v>
      </c>
      <c r="X6" s="133" t="s">
        <v>53</v>
      </c>
      <c r="Y6" s="133" t="s">
        <v>4</v>
      </c>
      <c r="Z6" s="133" t="s">
        <v>56</v>
      </c>
      <c r="AA6" s="133" t="s">
        <v>57</v>
      </c>
      <c r="AB6" s="133" t="s">
        <v>58</v>
      </c>
      <c r="AC6" s="135" t="s">
        <v>59</v>
      </c>
      <c r="AD6" s="136" t="s">
        <v>53</v>
      </c>
      <c r="AE6" s="133" t="s">
        <v>54</v>
      </c>
      <c r="AF6" s="133" t="s">
        <v>55</v>
      </c>
      <c r="AG6" s="133" t="s">
        <v>4</v>
      </c>
      <c r="AH6" s="133" t="s">
        <v>55</v>
      </c>
      <c r="AI6" s="133" t="s">
        <v>53</v>
      </c>
      <c r="AJ6" s="133" t="s">
        <v>53</v>
      </c>
      <c r="AK6" s="133" t="s">
        <v>4</v>
      </c>
      <c r="AL6" s="133" t="s">
        <v>56</v>
      </c>
      <c r="AM6" s="133" t="s">
        <v>57</v>
      </c>
      <c r="AN6" s="133" t="s">
        <v>58</v>
      </c>
      <c r="AO6" s="134" t="s">
        <v>59</v>
      </c>
    </row>
    <row r="7" spans="2:41" x14ac:dyDescent="0.3">
      <c r="B7" s="122">
        <v>1</v>
      </c>
      <c r="C7" s="128"/>
      <c r="D7" s="129"/>
      <c r="E7" s="130"/>
      <c r="F7" s="102"/>
      <c r="G7" s="162"/>
      <c r="H7" s="162"/>
      <c r="I7" s="162"/>
      <c r="J7" s="162"/>
      <c r="K7" s="162"/>
      <c r="L7" s="162"/>
      <c r="M7" s="162"/>
      <c r="N7" s="162"/>
      <c r="O7" s="251"/>
      <c r="P7" s="162"/>
      <c r="Q7" s="252"/>
      <c r="R7" s="10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88"/>
      <c r="AD7" s="253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252"/>
    </row>
    <row r="8" spans="2:41" x14ac:dyDescent="0.3">
      <c r="B8" s="122"/>
      <c r="C8" s="128"/>
      <c r="D8" s="129"/>
      <c r="E8" s="130"/>
      <c r="F8" s="10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252"/>
      <c r="R8" s="10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88"/>
      <c r="AD8" s="253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252"/>
    </row>
    <row r="9" spans="2:41" x14ac:dyDescent="0.3">
      <c r="B9" s="122"/>
      <c r="C9" s="128"/>
      <c r="D9" s="129"/>
      <c r="E9" s="130"/>
      <c r="F9" s="10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252"/>
      <c r="R9" s="102"/>
      <c r="S9" s="162"/>
      <c r="T9" s="162"/>
      <c r="U9" s="162"/>
      <c r="V9" s="162"/>
      <c r="W9" s="162"/>
      <c r="X9" s="162"/>
      <c r="Y9" s="162"/>
      <c r="Z9" s="162"/>
      <c r="AA9" s="251"/>
      <c r="AB9" s="162"/>
      <c r="AC9" s="188"/>
      <c r="AD9" s="253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252"/>
    </row>
    <row r="10" spans="2:41" x14ac:dyDescent="0.3">
      <c r="B10" s="122"/>
      <c r="C10" s="128"/>
      <c r="D10" s="129"/>
      <c r="E10" s="130"/>
      <c r="F10" s="102"/>
      <c r="G10" s="162"/>
      <c r="H10" s="162"/>
      <c r="I10" s="162"/>
      <c r="J10" s="162"/>
      <c r="K10" s="162"/>
      <c r="L10" s="251"/>
      <c r="M10" s="162"/>
      <c r="N10" s="162"/>
      <c r="O10" s="162"/>
      <c r="P10" s="162"/>
      <c r="Q10" s="252"/>
      <c r="R10" s="10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88"/>
      <c r="AD10" s="253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252"/>
    </row>
    <row r="11" spans="2:41" x14ac:dyDescent="0.3">
      <c r="B11" s="122"/>
      <c r="C11" s="128"/>
      <c r="D11" s="129"/>
      <c r="E11" s="130"/>
      <c r="F11" s="10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252"/>
      <c r="R11" s="10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88"/>
      <c r="AD11" s="253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252"/>
    </row>
    <row r="12" spans="2:41" x14ac:dyDescent="0.3">
      <c r="B12" s="122"/>
      <c r="C12" s="128"/>
      <c r="D12" s="129"/>
      <c r="E12" s="130"/>
      <c r="F12" s="102"/>
      <c r="G12" s="162"/>
      <c r="H12" s="162"/>
      <c r="I12" s="162"/>
      <c r="J12" s="162"/>
      <c r="K12" s="162"/>
      <c r="L12" s="162"/>
      <c r="M12" s="162"/>
      <c r="N12" s="251"/>
      <c r="O12" s="162"/>
      <c r="P12" s="162"/>
      <c r="Q12" s="252"/>
      <c r="R12" s="10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88"/>
      <c r="AD12" s="253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252"/>
    </row>
    <row r="13" spans="2:41" x14ac:dyDescent="0.3">
      <c r="B13" s="122"/>
      <c r="C13" s="128"/>
      <c r="D13" s="129"/>
      <c r="E13" s="130"/>
      <c r="F13" s="102"/>
      <c r="G13" s="162"/>
      <c r="H13" s="162"/>
      <c r="I13" s="162"/>
      <c r="J13" s="162"/>
      <c r="K13" s="162"/>
      <c r="L13" s="162"/>
      <c r="M13" s="251"/>
      <c r="N13" s="162"/>
      <c r="O13" s="162"/>
      <c r="P13" s="162"/>
      <c r="Q13" s="252"/>
      <c r="R13" s="10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88"/>
      <c r="AD13" s="253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252"/>
    </row>
    <row r="14" spans="2:41" x14ac:dyDescent="0.3">
      <c r="B14" s="122"/>
      <c r="C14" s="128"/>
      <c r="D14" s="129"/>
      <c r="E14" s="130"/>
      <c r="F14" s="10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252"/>
      <c r="R14" s="102"/>
      <c r="S14" s="162"/>
      <c r="T14" s="162"/>
      <c r="U14" s="162"/>
      <c r="V14" s="162"/>
      <c r="W14" s="162"/>
      <c r="X14" s="162"/>
      <c r="Y14" s="162"/>
      <c r="Z14" s="162"/>
      <c r="AA14" s="251"/>
      <c r="AB14" s="162"/>
      <c r="AC14" s="188"/>
      <c r="AD14" s="253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252"/>
    </row>
    <row r="15" spans="2:41" x14ac:dyDescent="0.3">
      <c r="B15" s="122"/>
      <c r="C15" s="128"/>
      <c r="D15" s="129"/>
      <c r="E15" s="130"/>
      <c r="F15" s="10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252"/>
      <c r="R15" s="102"/>
      <c r="S15" s="162"/>
      <c r="T15" s="162"/>
      <c r="U15" s="162"/>
      <c r="V15" s="162"/>
      <c r="W15" s="162"/>
      <c r="X15" s="162"/>
      <c r="Y15" s="162"/>
      <c r="Z15" s="162"/>
      <c r="AA15" s="251"/>
      <c r="AB15" s="162"/>
      <c r="AC15" s="188"/>
      <c r="AD15" s="253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252"/>
    </row>
    <row r="16" spans="2:41" x14ac:dyDescent="0.3">
      <c r="B16" s="122"/>
      <c r="C16" s="128"/>
      <c r="D16" s="129"/>
      <c r="E16" s="130"/>
      <c r="F16" s="10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252"/>
      <c r="R16" s="102"/>
      <c r="S16" s="162"/>
      <c r="T16" s="162"/>
      <c r="U16" s="162"/>
      <c r="V16" s="162"/>
      <c r="W16" s="162"/>
      <c r="X16" s="162"/>
      <c r="Y16" s="162"/>
      <c r="Z16" s="162"/>
      <c r="AA16" s="251"/>
      <c r="AB16" s="162"/>
      <c r="AC16" s="188"/>
      <c r="AD16" s="253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252"/>
    </row>
    <row r="17" spans="2:41" x14ac:dyDescent="0.3">
      <c r="B17" s="122"/>
      <c r="C17" s="128"/>
      <c r="D17" s="129"/>
      <c r="E17" s="130"/>
      <c r="F17" s="10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252"/>
      <c r="R17" s="102"/>
      <c r="S17" s="162"/>
      <c r="T17" s="162"/>
      <c r="U17" s="162"/>
      <c r="V17" s="162"/>
      <c r="W17" s="162"/>
      <c r="X17" s="162"/>
      <c r="Y17" s="162"/>
      <c r="Z17" s="162"/>
      <c r="AA17" s="251"/>
      <c r="AB17" s="162"/>
      <c r="AC17" s="188"/>
      <c r="AD17" s="253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252"/>
    </row>
    <row r="18" spans="2:41" x14ac:dyDescent="0.3">
      <c r="B18" s="122"/>
      <c r="C18" s="128"/>
      <c r="D18" s="129"/>
      <c r="E18" s="130"/>
      <c r="F18" s="10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254"/>
      <c r="R18" s="10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88"/>
      <c r="AD18" s="253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252"/>
    </row>
    <row r="19" spans="2:41" x14ac:dyDescent="0.3">
      <c r="B19" s="122"/>
      <c r="C19" s="128"/>
      <c r="D19" s="129"/>
      <c r="E19" s="130"/>
      <c r="F19" s="10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252"/>
      <c r="R19" s="102"/>
      <c r="S19" s="162"/>
      <c r="T19" s="162"/>
      <c r="U19" s="162"/>
      <c r="V19" s="162"/>
      <c r="W19" s="162"/>
      <c r="X19" s="162"/>
      <c r="Y19" s="162"/>
      <c r="Z19" s="162"/>
      <c r="AA19" s="251"/>
      <c r="AB19" s="162"/>
      <c r="AC19" s="188"/>
      <c r="AD19" s="253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252"/>
    </row>
    <row r="20" spans="2:41" x14ac:dyDescent="0.3">
      <c r="B20" s="122"/>
      <c r="C20" s="128"/>
      <c r="D20" s="129"/>
      <c r="E20" s="130"/>
      <c r="F20" s="10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252"/>
      <c r="R20" s="102"/>
      <c r="S20" s="162"/>
      <c r="T20" s="162"/>
      <c r="U20" s="162"/>
      <c r="V20" s="162"/>
      <c r="W20" s="162"/>
      <c r="X20" s="162"/>
      <c r="Y20" s="162"/>
      <c r="Z20" s="162"/>
      <c r="AA20" s="251"/>
      <c r="AB20" s="162"/>
      <c r="AC20" s="188"/>
      <c r="AD20" s="253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252"/>
    </row>
    <row r="21" spans="2:41" x14ac:dyDescent="0.3">
      <c r="B21" s="122"/>
      <c r="C21" s="128"/>
      <c r="D21" s="129"/>
      <c r="E21" s="130"/>
      <c r="F21" s="10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252"/>
      <c r="R21" s="102"/>
      <c r="S21" s="162"/>
      <c r="T21" s="162"/>
      <c r="U21" s="162"/>
      <c r="V21" s="162"/>
      <c r="W21" s="162"/>
      <c r="X21" s="162"/>
      <c r="Y21" s="162"/>
      <c r="Z21" s="162"/>
      <c r="AA21" s="251"/>
      <c r="AB21" s="162"/>
      <c r="AC21" s="188"/>
      <c r="AD21" s="253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252"/>
    </row>
    <row r="22" spans="2:41" x14ac:dyDescent="0.3">
      <c r="B22" s="122"/>
      <c r="C22" s="128"/>
      <c r="D22" s="129"/>
      <c r="E22" s="130"/>
      <c r="F22" s="10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252"/>
      <c r="R22" s="102"/>
      <c r="S22" s="162"/>
      <c r="T22" s="162"/>
      <c r="U22" s="162"/>
      <c r="V22" s="162"/>
      <c r="W22" s="162"/>
      <c r="X22" s="162"/>
      <c r="Y22" s="162"/>
      <c r="Z22" s="162"/>
      <c r="AA22" s="251"/>
      <c r="AB22" s="162"/>
      <c r="AC22" s="188"/>
      <c r="AD22" s="253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252"/>
    </row>
    <row r="23" spans="2:41" x14ac:dyDescent="0.3">
      <c r="B23" s="122"/>
      <c r="C23" s="128"/>
      <c r="D23" s="129"/>
      <c r="E23" s="130"/>
      <c r="F23" s="10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252"/>
      <c r="R23" s="102"/>
      <c r="S23" s="162"/>
      <c r="T23" s="162"/>
      <c r="U23" s="162"/>
      <c r="V23" s="162"/>
      <c r="W23" s="162"/>
      <c r="X23" s="162"/>
      <c r="Y23" s="162"/>
      <c r="Z23" s="162"/>
      <c r="AA23" s="251"/>
      <c r="AB23" s="162"/>
      <c r="AC23" s="188"/>
      <c r="AD23" s="253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252"/>
    </row>
    <row r="24" spans="2:41" x14ac:dyDescent="0.3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spans="2:41" ht="4.5" customHeight="1" x14ac:dyDescent="0.3">
      <c r="B25" s="137"/>
      <c r="C25" s="138"/>
      <c r="D25" s="138"/>
      <c r="E25" s="138"/>
      <c r="F25" s="138"/>
      <c r="G25" s="139"/>
      <c r="H25" s="140"/>
      <c r="I25" s="140"/>
      <c r="J25" s="140"/>
      <c r="K25" s="140"/>
      <c r="L25" s="138"/>
      <c r="M25" s="139"/>
      <c r="N25" s="140"/>
      <c r="O25" s="140"/>
      <c r="P25" s="140"/>
      <c r="Q25" s="140"/>
      <c r="R25" s="138"/>
      <c r="S25" s="139"/>
      <c r="T25" s="140"/>
      <c r="U25" s="140"/>
      <c r="V25" s="140"/>
      <c r="W25" s="140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41"/>
    </row>
    <row r="26" spans="2:41" s="86" customFormat="1" ht="14.25" x14ac:dyDescent="0.25">
      <c r="B26" s="147"/>
      <c r="C26" s="148"/>
      <c r="D26" s="148"/>
      <c r="E26" s="148"/>
      <c r="F26" s="149"/>
      <c r="G26" s="384" t="s">
        <v>70</v>
      </c>
      <c r="H26" s="385"/>
      <c r="I26" s="385"/>
      <c r="J26" s="385"/>
      <c r="K26" s="385"/>
      <c r="L26" s="150"/>
      <c r="M26" s="384" t="s">
        <v>71</v>
      </c>
      <c r="N26" s="385"/>
      <c r="O26" s="385"/>
      <c r="P26" s="385"/>
      <c r="Q26" s="385"/>
      <c r="R26" s="151"/>
      <c r="S26" s="384" t="s">
        <v>72</v>
      </c>
      <c r="T26" s="385"/>
      <c r="U26" s="385"/>
      <c r="V26" s="385"/>
      <c r="W26" s="385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52"/>
    </row>
    <row r="27" spans="2:41" ht="4.5" customHeight="1" x14ac:dyDescent="0.3">
      <c r="B27" s="142"/>
      <c r="C27" s="143"/>
      <c r="D27" s="143"/>
      <c r="E27" s="143"/>
      <c r="F27" s="143"/>
      <c r="G27" s="144"/>
      <c r="H27" s="145"/>
      <c r="I27" s="145"/>
      <c r="J27" s="145"/>
      <c r="K27" s="145"/>
      <c r="L27" s="143"/>
      <c r="M27" s="144"/>
      <c r="N27" s="145"/>
      <c r="O27" s="145"/>
      <c r="P27" s="145"/>
      <c r="Q27" s="145"/>
      <c r="R27" s="143"/>
      <c r="S27" s="144"/>
      <c r="T27" s="145"/>
      <c r="U27" s="145"/>
      <c r="V27" s="145"/>
      <c r="W27" s="145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6"/>
    </row>
  </sheetData>
  <mergeCells count="10">
    <mergeCell ref="AD5:AO5"/>
    <mergeCell ref="G26:K26"/>
    <mergeCell ref="M26:Q26"/>
    <mergeCell ref="S26:W26"/>
    <mergeCell ref="B4:C4"/>
    <mergeCell ref="B5:C6"/>
    <mergeCell ref="D5:D6"/>
    <mergeCell ref="E5:E6"/>
    <mergeCell ref="F5:Q5"/>
    <mergeCell ref="R5:AC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O23"/>
  <sheetViews>
    <sheetView showGridLines="0" workbookViewId="0"/>
  </sheetViews>
  <sheetFormatPr baseColWidth="10" defaultRowHeight="17.25" x14ac:dyDescent="0.3"/>
  <cols>
    <col min="1" max="1" width="2.7109375" style="46" customWidth="1"/>
    <col min="2" max="2" width="5.7109375" style="46" customWidth="1"/>
    <col min="3" max="3" width="2.28515625" style="46" customWidth="1"/>
    <col min="4" max="4" width="12.28515625" style="46" customWidth="1"/>
    <col min="5" max="5" width="11.85546875" style="46" customWidth="1"/>
    <col min="6" max="6" width="11.7109375" style="46" customWidth="1"/>
    <col min="7" max="7" width="3.5703125" style="46" customWidth="1"/>
    <col min="8" max="8" width="6.7109375" style="46" customWidth="1"/>
    <col min="9" max="9" width="11.28515625" style="46" customWidth="1"/>
    <col min="10" max="11" width="17.28515625" style="46" customWidth="1"/>
    <col min="12" max="12" width="8.7109375" style="46" customWidth="1"/>
    <col min="13" max="13" width="32.28515625" style="46" customWidth="1"/>
    <col min="14" max="257" width="11.42578125" style="46"/>
    <col min="258" max="258" width="5.7109375" style="46" customWidth="1"/>
    <col min="259" max="259" width="2.28515625" style="46" customWidth="1"/>
    <col min="260" max="260" width="12.28515625" style="46" customWidth="1"/>
    <col min="261" max="261" width="11.85546875" style="46" customWidth="1"/>
    <col min="262" max="262" width="11.7109375" style="46" customWidth="1"/>
    <col min="263" max="263" width="3.5703125" style="46" customWidth="1"/>
    <col min="264" max="264" width="6.7109375" style="46" customWidth="1"/>
    <col min="265" max="265" width="11.28515625" style="46" customWidth="1"/>
    <col min="266" max="267" width="17.28515625" style="46" customWidth="1"/>
    <col min="268" max="268" width="8.7109375" style="46" customWidth="1"/>
    <col min="269" max="269" width="32.28515625" style="46" customWidth="1"/>
    <col min="270" max="513" width="11.42578125" style="46"/>
    <col min="514" max="514" width="5.7109375" style="46" customWidth="1"/>
    <col min="515" max="515" width="2.28515625" style="46" customWidth="1"/>
    <col min="516" max="516" width="12.28515625" style="46" customWidth="1"/>
    <col min="517" max="517" width="11.85546875" style="46" customWidth="1"/>
    <col min="518" max="518" width="11.7109375" style="46" customWidth="1"/>
    <col min="519" max="519" width="3.5703125" style="46" customWidth="1"/>
    <col min="520" max="520" width="6.7109375" style="46" customWidth="1"/>
    <col min="521" max="521" width="11.28515625" style="46" customWidth="1"/>
    <col min="522" max="523" width="17.28515625" style="46" customWidth="1"/>
    <col min="524" max="524" width="8.7109375" style="46" customWidth="1"/>
    <col min="525" max="525" width="32.28515625" style="46" customWidth="1"/>
    <col min="526" max="769" width="11.42578125" style="46"/>
    <col min="770" max="770" width="5.7109375" style="46" customWidth="1"/>
    <col min="771" max="771" width="2.28515625" style="46" customWidth="1"/>
    <col min="772" max="772" width="12.28515625" style="46" customWidth="1"/>
    <col min="773" max="773" width="11.85546875" style="46" customWidth="1"/>
    <col min="774" max="774" width="11.7109375" style="46" customWidth="1"/>
    <col min="775" max="775" width="3.5703125" style="46" customWidth="1"/>
    <col min="776" max="776" width="6.7109375" style="46" customWidth="1"/>
    <col min="777" max="777" width="11.28515625" style="46" customWidth="1"/>
    <col min="778" max="779" width="17.28515625" style="46" customWidth="1"/>
    <col min="780" max="780" width="8.7109375" style="46" customWidth="1"/>
    <col min="781" max="781" width="32.28515625" style="46" customWidth="1"/>
    <col min="782" max="1025" width="11.42578125" style="46"/>
    <col min="1026" max="1026" width="5.7109375" style="46" customWidth="1"/>
    <col min="1027" max="1027" width="2.28515625" style="46" customWidth="1"/>
    <col min="1028" max="1028" width="12.28515625" style="46" customWidth="1"/>
    <col min="1029" max="1029" width="11.85546875" style="46" customWidth="1"/>
    <col min="1030" max="1030" width="11.7109375" style="46" customWidth="1"/>
    <col min="1031" max="1031" width="3.5703125" style="46" customWidth="1"/>
    <col min="1032" max="1032" width="6.7109375" style="46" customWidth="1"/>
    <col min="1033" max="1033" width="11.28515625" style="46" customWidth="1"/>
    <col min="1034" max="1035" width="17.28515625" style="46" customWidth="1"/>
    <col min="1036" max="1036" width="8.7109375" style="46" customWidth="1"/>
    <col min="1037" max="1037" width="32.28515625" style="46" customWidth="1"/>
    <col min="1038" max="1281" width="11.42578125" style="46"/>
    <col min="1282" max="1282" width="5.7109375" style="46" customWidth="1"/>
    <col min="1283" max="1283" width="2.28515625" style="46" customWidth="1"/>
    <col min="1284" max="1284" width="12.28515625" style="46" customWidth="1"/>
    <col min="1285" max="1285" width="11.85546875" style="46" customWidth="1"/>
    <col min="1286" max="1286" width="11.7109375" style="46" customWidth="1"/>
    <col min="1287" max="1287" width="3.5703125" style="46" customWidth="1"/>
    <col min="1288" max="1288" width="6.7109375" style="46" customWidth="1"/>
    <col min="1289" max="1289" width="11.28515625" style="46" customWidth="1"/>
    <col min="1290" max="1291" width="17.28515625" style="46" customWidth="1"/>
    <col min="1292" max="1292" width="8.7109375" style="46" customWidth="1"/>
    <col min="1293" max="1293" width="32.28515625" style="46" customWidth="1"/>
    <col min="1294" max="1537" width="11.42578125" style="46"/>
    <col min="1538" max="1538" width="5.7109375" style="46" customWidth="1"/>
    <col min="1539" max="1539" width="2.28515625" style="46" customWidth="1"/>
    <col min="1540" max="1540" width="12.28515625" style="46" customWidth="1"/>
    <col min="1541" max="1541" width="11.85546875" style="46" customWidth="1"/>
    <col min="1542" max="1542" width="11.7109375" style="46" customWidth="1"/>
    <col min="1543" max="1543" width="3.5703125" style="46" customWidth="1"/>
    <col min="1544" max="1544" width="6.7109375" style="46" customWidth="1"/>
    <col min="1545" max="1545" width="11.28515625" style="46" customWidth="1"/>
    <col min="1546" max="1547" width="17.28515625" style="46" customWidth="1"/>
    <col min="1548" max="1548" width="8.7109375" style="46" customWidth="1"/>
    <col min="1549" max="1549" width="32.28515625" style="46" customWidth="1"/>
    <col min="1550" max="1793" width="11.42578125" style="46"/>
    <col min="1794" max="1794" width="5.7109375" style="46" customWidth="1"/>
    <col min="1795" max="1795" width="2.28515625" style="46" customWidth="1"/>
    <col min="1796" max="1796" width="12.28515625" style="46" customWidth="1"/>
    <col min="1797" max="1797" width="11.85546875" style="46" customWidth="1"/>
    <col min="1798" max="1798" width="11.7109375" style="46" customWidth="1"/>
    <col min="1799" max="1799" width="3.5703125" style="46" customWidth="1"/>
    <col min="1800" max="1800" width="6.7109375" style="46" customWidth="1"/>
    <col min="1801" max="1801" width="11.28515625" style="46" customWidth="1"/>
    <col min="1802" max="1803" width="17.28515625" style="46" customWidth="1"/>
    <col min="1804" max="1804" width="8.7109375" style="46" customWidth="1"/>
    <col min="1805" max="1805" width="32.28515625" style="46" customWidth="1"/>
    <col min="1806" max="2049" width="11.42578125" style="46"/>
    <col min="2050" max="2050" width="5.7109375" style="46" customWidth="1"/>
    <col min="2051" max="2051" width="2.28515625" style="46" customWidth="1"/>
    <col min="2052" max="2052" width="12.28515625" style="46" customWidth="1"/>
    <col min="2053" max="2053" width="11.85546875" style="46" customWidth="1"/>
    <col min="2054" max="2054" width="11.7109375" style="46" customWidth="1"/>
    <col min="2055" max="2055" width="3.5703125" style="46" customWidth="1"/>
    <col min="2056" max="2056" width="6.7109375" style="46" customWidth="1"/>
    <col min="2057" max="2057" width="11.28515625" style="46" customWidth="1"/>
    <col min="2058" max="2059" width="17.28515625" style="46" customWidth="1"/>
    <col min="2060" max="2060" width="8.7109375" style="46" customWidth="1"/>
    <col min="2061" max="2061" width="32.28515625" style="46" customWidth="1"/>
    <col min="2062" max="2305" width="11.42578125" style="46"/>
    <col min="2306" max="2306" width="5.7109375" style="46" customWidth="1"/>
    <col min="2307" max="2307" width="2.28515625" style="46" customWidth="1"/>
    <col min="2308" max="2308" width="12.28515625" style="46" customWidth="1"/>
    <col min="2309" max="2309" width="11.85546875" style="46" customWidth="1"/>
    <col min="2310" max="2310" width="11.7109375" style="46" customWidth="1"/>
    <col min="2311" max="2311" width="3.5703125" style="46" customWidth="1"/>
    <col min="2312" max="2312" width="6.7109375" style="46" customWidth="1"/>
    <col min="2313" max="2313" width="11.28515625" style="46" customWidth="1"/>
    <col min="2314" max="2315" width="17.28515625" style="46" customWidth="1"/>
    <col min="2316" max="2316" width="8.7109375" style="46" customWidth="1"/>
    <col min="2317" max="2317" width="32.28515625" style="46" customWidth="1"/>
    <col min="2318" max="2561" width="11.42578125" style="46"/>
    <col min="2562" max="2562" width="5.7109375" style="46" customWidth="1"/>
    <col min="2563" max="2563" width="2.28515625" style="46" customWidth="1"/>
    <col min="2564" max="2564" width="12.28515625" style="46" customWidth="1"/>
    <col min="2565" max="2565" width="11.85546875" style="46" customWidth="1"/>
    <col min="2566" max="2566" width="11.7109375" style="46" customWidth="1"/>
    <col min="2567" max="2567" width="3.5703125" style="46" customWidth="1"/>
    <col min="2568" max="2568" width="6.7109375" style="46" customWidth="1"/>
    <col min="2569" max="2569" width="11.28515625" style="46" customWidth="1"/>
    <col min="2570" max="2571" width="17.28515625" style="46" customWidth="1"/>
    <col min="2572" max="2572" width="8.7109375" style="46" customWidth="1"/>
    <col min="2573" max="2573" width="32.28515625" style="46" customWidth="1"/>
    <col min="2574" max="2817" width="11.42578125" style="46"/>
    <col min="2818" max="2818" width="5.7109375" style="46" customWidth="1"/>
    <col min="2819" max="2819" width="2.28515625" style="46" customWidth="1"/>
    <col min="2820" max="2820" width="12.28515625" style="46" customWidth="1"/>
    <col min="2821" max="2821" width="11.85546875" style="46" customWidth="1"/>
    <col min="2822" max="2822" width="11.7109375" style="46" customWidth="1"/>
    <col min="2823" max="2823" width="3.5703125" style="46" customWidth="1"/>
    <col min="2824" max="2824" width="6.7109375" style="46" customWidth="1"/>
    <col min="2825" max="2825" width="11.28515625" style="46" customWidth="1"/>
    <col min="2826" max="2827" width="17.28515625" style="46" customWidth="1"/>
    <col min="2828" max="2828" width="8.7109375" style="46" customWidth="1"/>
    <col min="2829" max="2829" width="32.28515625" style="46" customWidth="1"/>
    <col min="2830" max="3073" width="11.42578125" style="46"/>
    <col min="3074" max="3074" width="5.7109375" style="46" customWidth="1"/>
    <col min="3075" max="3075" width="2.28515625" style="46" customWidth="1"/>
    <col min="3076" max="3076" width="12.28515625" style="46" customWidth="1"/>
    <col min="3077" max="3077" width="11.85546875" style="46" customWidth="1"/>
    <col min="3078" max="3078" width="11.7109375" style="46" customWidth="1"/>
    <col min="3079" max="3079" width="3.5703125" style="46" customWidth="1"/>
    <col min="3080" max="3080" width="6.7109375" style="46" customWidth="1"/>
    <col min="3081" max="3081" width="11.28515625" style="46" customWidth="1"/>
    <col min="3082" max="3083" width="17.28515625" style="46" customWidth="1"/>
    <col min="3084" max="3084" width="8.7109375" style="46" customWidth="1"/>
    <col min="3085" max="3085" width="32.28515625" style="46" customWidth="1"/>
    <col min="3086" max="3329" width="11.42578125" style="46"/>
    <col min="3330" max="3330" width="5.7109375" style="46" customWidth="1"/>
    <col min="3331" max="3331" width="2.28515625" style="46" customWidth="1"/>
    <col min="3332" max="3332" width="12.28515625" style="46" customWidth="1"/>
    <col min="3333" max="3333" width="11.85546875" style="46" customWidth="1"/>
    <col min="3334" max="3334" width="11.7109375" style="46" customWidth="1"/>
    <col min="3335" max="3335" width="3.5703125" style="46" customWidth="1"/>
    <col min="3336" max="3336" width="6.7109375" style="46" customWidth="1"/>
    <col min="3337" max="3337" width="11.28515625" style="46" customWidth="1"/>
    <col min="3338" max="3339" width="17.28515625" style="46" customWidth="1"/>
    <col min="3340" max="3340" width="8.7109375" style="46" customWidth="1"/>
    <col min="3341" max="3341" width="32.28515625" style="46" customWidth="1"/>
    <col min="3342" max="3585" width="11.42578125" style="46"/>
    <col min="3586" max="3586" width="5.7109375" style="46" customWidth="1"/>
    <col min="3587" max="3587" width="2.28515625" style="46" customWidth="1"/>
    <col min="3588" max="3588" width="12.28515625" style="46" customWidth="1"/>
    <col min="3589" max="3589" width="11.85546875" style="46" customWidth="1"/>
    <col min="3590" max="3590" width="11.7109375" style="46" customWidth="1"/>
    <col min="3591" max="3591" width="3.5703125" style="46" customWidth="1"/>
    <col min="3592" max="3592" width="6.7109375" style="46" customWidth="1"/>
    <col min="3593" max="3593" width="11.28515625" style="46" customWidth="1"/>
    <col min="3594" max="3595" width="17.28515625" style="46" customWidth="1"/>
    <col min="3596" max="3596" width="8.7109375" style="46" customWidth="1"/>
    <col min="3597" max="3597" width="32.28515625" style="46" customWidth="1"/>
    <col min="3598" max="3841" width="11.42578125" style="46"/>
    <col min="3842" max="3842" width="5.7109375" style="46" customWidth="1"/>
    <col min="3843" max="3843" width="2.28515625" style="46" customWidth="1"/>
    <col min="3844" max="3844" width="12.28515625" style="46" customWidth="1"/>
    <col min="3845" max="3845" width="11.85546875" style="46" customWidth="1"/>
    <col min="3846" max="3846" width="11.7109375" style="46" customWidth="1"/>
    <col min="3847" max="3847" width="3.5703125" style="46" customWidth="1"/>
    <col min="3848" max="3848" width="6.7109375" style="46" customWidth="1"/>
    <col min="3849" max="3849" width="11.28515625" style="46" customWidth="1"/>
    <col min="3850" max="3851" width="17.28515625" style="46" customWidth="1"/>
    <col min="3852" max="3852" width="8.7109375" style="46" customWidth="1"/>
    <col min="3853" max="3853" width="32.28515625" style="46" customWidth="1"/>
    <col min="3854" max="4097" width="11.42578125" style="46"/>
    <col min="4098" max="4098" width="5.7109375" style="46" customWidth="1"/>
    <col min="4099" max="4099" width="2.28515625" style="46" customWidth="1"/>
    <col min="4100" max="4100" width="12.28515625" style="46" customWidth="1"/>
    <col min="4101" max="4101" width="11.85546875" style="46" customWidth="1"/>
    <col min="4102" max="4102" width="11.7109375" style="46" customWidth="1"/>
    <col min="4103" max="4103" width="3.5703125" style="46" customWidth="1"/>
    <col min="4104" max="4104" width="6.7109375" style="46" customWidth="1"/>
    <col min="4105" max="4105" width="11.28515625" style="46" customWidth="1"/>
    <col min="4106" max="4107" width="17.28515625" style="46" customWidth="1"/>
    <col min="4108" max="4108" width="8.7109375" style="46" customWidth="1"/>
    <col min="4109" max="4109" width="32.28515625" style="46" customWidth="1"/>
    <col min="4110" max="4353" width="11.42578125" style="46"/>
    <col min="4354" max="4354" width="5.7109375" style="46" customWidth="1"/>
    <col min="4355" max="4355" width="2.28515625" style="46" customWidth="1"/>
    <col min="4356" max="4356" width="12.28515625" style="46" customWidth="1"/>
    <col min="4357" max="4357" width="11.85546875" style="46" customWidth="1"/>
    <col min="4358" max="4358" width="11.7109375" style="46" customWidth="1"/>
    <col min="4359" max="4359" width="3.5703125" style="46" customWidth="1"/>
    <col min="4360" max="4360" width="6.7109375" style="46" customWidth="1"/>
    <col min="4361" max="4361" width="11.28515625" style="46" customWidth="1"/>
    <col min="4362" max="4363" width="17.28515625" style="46" customWidth="1"/>
    <col min="4364" max="4364" width="8.7109375" style="46" customWidth="1"/>
    <col min="4365" max="4365" width="32.28515625" style="46" customWidth="1"/>
    <col min="4366" max="4609" width="11.42578125" style="46"/>
    <col min="4610" max="4610" width="5.7109375" style="46" customWidth="1"/>
    <col min="4611" max="4611" width="2.28515625" style="46" customWidth="1"/>
    <col min="4612" max="4612" width="12.28515625" style="46" customWidth="1"/>
    <col min="4613" max="4613" width="11.85546875" style="46" customWidth="1"/>
    <col min="4614" max="4614" width="11.7109375" style="46" customWidth="1"/>
    <col min="4615" max="4615" width="3.5703125" style="46" customWidth="1"/>
    <col min="4616" max="4616" width="6.7109375" style="46" customWidth="1"/>
    <col min="4617" max="4617" width="11.28515625" style="46" customWidth="1"/>
    <col min="4618" max="4619" width="17.28515625" style="46" customWidth="1"/>
    <col min="4620" max="4620" width="8.7109375" style="46" customWidth="1"/>
    <col min="4621" max="4621" width="32.28515625" style="46" customWidth="1"/>
    <col min="4622" max="4865" width="11.42578125" style="46"/>
    <col min="4866" max="4866" width="5.7109375" style="46" customWidth="1"/>
    <col min="4867" max="4867" width="2.28515625" style="46" customWidth="1"/>
    <col min="4868" max="4868" width="12.28515625" style="46" customWidth="1"/>
    <col min="4869" max="4869" width="11.85546875" style="46" customWidth="1"/>
    <col min="4870" max="4870" width="11.7109375" style="46" customWidth="1"/>
    <col min="4871" max="4871" width="3.5703125" style="46" customWidth="1"/>
    <col min="4872" max="4872" width="6.7109375" style="46" customWidth="1"/>
    <col min="4873" max="4873" width="11.28515625" style="46" customWidth="1"/>
    <col min="4874" max="4875" width="17.28515625" style="46" customWidth="1"/>
    <col min="4876" max="4876" width="8.7109375" style="46" customWidth="1"/>
    <col min="4877" max="4877" width="32.28515625" style="46" customWidth="1"/>
    <col min="4878" max="5121" width="11.42578125" style="46"/>
    <col min="5122" max="5122" width="5.7109375" style="46" customWidth="1"/>
    <col min="5123" max="5123" width="2.28515625" style="46" customWidth="1"/>
    <col min="5124" max="5124" width="12.28515625" style="46" customWidth="1"/>
    <col min="5125" max="5125" width="11.85546875" style="46" customWidth="1"/>
    <col min="5126" max="5126" width="11.7109375" style="46" customWidth="1"/>
    <col min="5127" max="5127" width="3.5703125" style="46" customWidth="1"/>
    <col min="5128" max="5128" width="6.7109375" style="46" customWidth="1"/>
    <col min="5129" max="5129" width="11.28515625" style="46" customWidth="1"/>
    <col min="5130" max="5131" width="17.28515625" style="46" customWidth="1"/>
    <col min="5132" max="5132" width="8.7109375" style="46" customWidth="1"/>
    <col min="5133" max="5133" width="32.28515625" style="46" customWidth="1"/>
    <col min="5134" max="5377" width="11.42578125" style="46"/>
    <col min="5378" max="5378" width="5.7109375" style="46" customWidth="1"/>
    <col min="5379" max="5379" width="2.28515625" style="46" customWidth="1"/>
    <col min="5380" max="5380" width="12.28515625" style="46" customWidth="1"/>
    <col min="5381" max="5381" width="11.85546875" style="46" customWidth="1"/>
    <col min="5382" max="5382" width="11.7109375" style="46" customWidth="1"/>
    <col min="5383" max="5383" width="3.5703125" style="46" customWidth="1"/>
    <col min="5384" max="5384" width="6.7109375" style="46" customWidth="1"/>
    <col min="5385" max="5385" width="11.28515625" style="46" customWidth="1"/>
    <col min="5386" max="5387" width="17.28515625" style="46" customWidth="1"/>
    <col min="5388" max="5388" width="8.7109375" style="46" customWidth="1"/>
    <col min="5389" max="5389" width="32.28515625" style="46" customWidth="1"/>
    <col min="5390" max="5633" width="11.42578125" style="46"/>
    <col min="5634" max="5634" width="5.7109375" style="46" customWidth="1"/>
    <col min="5635" max="5635" width="2.28515625" style="46" customWidth="1"/>
    <col min="5636" max="5636" width="12.28515625" style="46" customWidth="1"/>
    <col min="5637" max="5637" width="11.85546875" style="46" customWidth="1"/>
    <col min="5638" max="5638" width="11.7109375" style="46" customWidth="1"/>
    <col min="5639" max="5639" width="3.5703125" style="46" customWidth="1"/>
    <col min="5640" max="5640" width="6.7109375" style="46" customWidth="1"/>
    <col min="5641" max="5641" width="11.28515625" style="46" customWidth="1"/>
    <col min="5642" max="5643" width="17.28515625" style="46" customWidth="1"/>
    <col min="5644" max="5644" width="8.7109375" style="46" customWidth="1"/>
    <col min="5645" max="5645" width="32.28515625" style="46" customWidth="1"/>
    <col min="5646" max="5889" width="11.42578125" style="46"/>
    <col min="5890" max="5890" width="5.7109375" style="46" customWidth="1"/>
    <col min="5891" max="5891" width="2.28515625" style="46" customWidth="1"/>
    <col min="5892" max="5892" width="12.28515625" style="46" customWidth="1"/>
    <col min="5893" max="5893" width="11.85546875" style="46" customWidth="1"/>
    <col min="5894" max="5894" width="11.7109375" style="46" customWidth="1"/>
    <col min="5895" max="5895" width="3.5703125" style="46" customWidth="1"/>
    <col min="5896" max="5896" width="6.7109375" style="46" customWidth="1"/>
    <col min="5897" max="5897" width="11.28515625" style="46" customWidth="1"/>
    <col min="5898" max="5899" width="17.28515625" style="46" customWidth="1"/>
    <col min="5900" max="5900" width="8.7109375" style="46" customWidth="1"/>
    <col min="5901" max="5901" width="32.28515625" style="46" customWidth="1"/>
    <col min="5902" max="6145" width="11.42578125" style="46"/>
    <col min="6146" max="6146" width="5.7109375" style="46" customWidth="1"/>
    <col min="6147" max="6147" width="2.28515625" style="46" customWidth="1"/>
    <col min="6148" max="6148" width="12.28515625" style="46" customWidth="1"/>
    <col min="6149" max="6149" width="11.85546875" style="46" customWidth="1"/>
    <col min="6150" max="6150" width="11.7109375" style="46" customWidth="1"/>
    <col min="6151" max="6151" width="3.5703125" style="46" customWidth="1"/>
    <col min="6152" max="6152" width="6.7109375" style="46" customWidth="1"/>
    <col min="6153" max="6153" width="11.28515625" style="46" customWidth="1"/>
    <col min="6154" max="6155" width="17.28515625" style="46" customWidth="1"/>
    <col min="6156" max="6156" width="8.7109375" style="46" customWidth="1"/>
    <col min="6157" max="6157" width="32.28515625" style="46" customWidth="1"/>
    <col min="6158" max="6401" width="11.42578125" style="46"/>
    <col min="6402" max="6402" width="5.7109375" style="46" customWidth="1"/>
    <col min="6403" max="6403" width="2.28515625" style="46" customWidth="1"/>
    <col min="6404" max="6404" width="12.28515625" style="46" customWidth="1"/>
    <col min="6405" max="6405" width="11.85546875" style="46" customWidth="1"/>
    <col min="6406" max="6406" width="11.7109375" style="46" customWidth="1"/>
    <col min="6407" max="6407" width="3.5703125" style="46" customWidth="1"/>
    <col min="6408" max="6408" width="6.7109375" style="46" customWidth="1"/>
    <col min="6409" max="6409" width="11.28515625" style="46" customWidth="1"/>
    <col min="6410" max="6411" width="17.28515625" style="46" customWidth="1"/>
    <col min="6412" max="6412" width="8.7109375" style="46" customWidth="1"/>
    <col min="6413" max="6413" width="32.28515625" style="46" customWidth="1"/>
    <col min="6414" max="6657" width="11.42578125" style="46"/>
    <col min="6658" max="6658" width="5.7109375" style="46" customWidth="1"/>
    <col min="6659" max="6659" width="2.28515625" style="46" customWidth="1"/>
    <col min="6660" max="6660" width="12.28515625" style="46" customWidth="1"/>
    <col min="6661" max="6661" width="11.85546875" style="46" customWidth="1"/>
    <col min="6662" max="6662" width="11.7109375" style="46" customWidth="1"/>
    <col min="6663" max="6663" width="3.5703125" style="46" customWidth="1"/>
    <col min="6664" max="6664" width="6.7109375" style="46" customWidth="1"/>
    <col min="6665" max="6665" width="11.28515625" style="46" customWidth="1"/>
    <col min="6666" max="6667" width="17.28515625" style="46" customWidth="1"/>
    <col min="6668" max="6668" width="8.7109375" style="46" customWidth="1"/>
    <col min="6669" max="6669" width="32.28515625" style="46" customWidth="1"/>
    <col min="6670" max="6913" width="11.42578125" style="46"/>
    <col min="6914" max="6914" width="5.7109375" style="46" customWidth="1"/>
    <col min="6915" max="6915" width="2.28515625" style="46" customWidth="1"/>
    <col min="6916" max="6916" width="12.28515625" style="46" customWidth="1"/>
    <col min="6917" max="6917" width="11.85546875" style="46" customWidth="1"/>
    <col min="6918" max="6918" width="11.7109375" style="46" customWidth="1"/>
    <col min="6919" max="6919" width="3.5703125" style="46" customWidth="1"/>
    <col min="6920" max="6920" width="6.7109375" style="46" customWidth="1"/>
    <col min="6921" max="6921" width="11.28515625" style="46" customWidth="1"/>
    <col min="6922" max="6923" width="17.28515625" style="46" customWidth="1"/>
    <col min="6924" max="6924" width="8.7109375" style="46" customWidth="1"/>
    <col min="6925" max="6925" width="32.28515625" style="46" customWidth="1"/>
    <col min="6926" max="7169" width="11.42578125" style="46"/>
    <col min="7170" max="7170" width="5.7109375" style="46" customWidth="1"/>
    <col min="7171" max="7171" width="2.28515625" style="46" customWidth="1"/>
    <col min="7172" max="7172" width="12.28515625" style="46" customWidth="1"/>
    <col min="7173" max="7173" width="11.85546875" style="46" customWidth="1"/>
    <col min="7174" max="7174" width="11.7109375" style="46" customWidth="1"/>
    <col min="7175" max="7175" width="3.5703125" style="46" customWidth="1"/>
    <col min="7176" max="7176" width="6.7109375" style="46" customWidth="1"/>
    <col min="7177" max="7177" width="11.28515625" style="46" customWidth="1"/>
    <col min="7178" max="7179" width="17.28515625" style="46" customWidth="1"/>
    <col min="7180" max="7180" width="8.7109375" style="46" customWidth="1"/>
    <col min="7181" max="7181" width="32.28515625" style="46" customWidth="1"/>
    <col min="7182" max="7425" width="11.42578125" style="46"/>
    <col min="7426" max="7426" width="5.7109375" style="46" customWidth="1"/>
    <col min="7427" max="7427" width="2.28515625" style="46" customWidth="1"/>
    <col min="7428" max="7428" width="12.28515625" style="46" customWidth="1"/>
    <col min="7429" max="7429" width="11.85546875" style="46" customWidth="1"/>
    <col min="7430" max="7430" width="11.7109375" style="46" customWidth="1"/>
    <col min="7431" max="7431" width="3.5703125" style="46" customWidth="1"/>
    <col min="7432" max="7432" width="6.7109375" style="46" customWidth="1"/>
    <col min="7433" max="7433" width="11.28515625" style="46" customWidth="1"/>
    <col min="7434" max="7435" width="17.28515625" style="46" customWidth="1"/>
    <col min="7436" max="7436" width="8.7109375" style="46" customWidth="1"/>
    <col min="7437" max="7437" width="32.28515625" style="46" customWidth="1"/>
    <col min="7438" max="7681" width="11.42578125" style="46"/>
    <col min="7682" max="7682" width="5.7109375" style="46" customWidth="1"/>
    <col min="7683" max="7683" width="2.28515625" style="46" customWidth="1"/>
    <col min="7684" max="7684" width="12.28515625" style="46" customWidth="1"/>
    <col min="7685" max="7685" width="11.85546875" style="46" customWidth="1"/>
    <col min="7686" max="7686" width="11.7109375" style="46" customWidth="1"/>
    <col min="7687" max="7687" width="3.5703125" style="46" customWidth="1"/>
    <col min="7688" max="7688" width="6.7109375" style="46" customWidth="1"/>
    <col min="7689" max="7689" width="11.28515625" style="46" customWidth="1"/>
    <col min="7690" max="7691" width="17.28515625" style="46" customWidth="1"/>
    <col min="7692" max="7692" width="8.7109375" style="46" customWidth="1"/>
    <col min="7693" max="7693" width="32.28515625" style="46" customWidth="1"/>
    <col min="7694" max="7937" width="11.42578125" style="46"/>
    <col min="7938" max="7938" width="5.7109375" style="46" customWidth="1"/>
    <col min="7939" max="7939" width="2.28515625" style="46" customWidth="1"/>
    <col min="7940" max="7940" width="12.28515625" style="46" customWidth="1"/>
    <col min="7941" max="7941" width="11.85546875" style="46" customWidth="1"/>
    <col min="7942" max="7942" width="11.7109375" style="46" customWidth="1"/>
    <col min="7943" max="7943" width="3.5703125" style="46" customWidth="1"/>
    <col min="7944" max="7944" width="6.7109375" style="46" customWidth="1"/>
    <col min="7945" max="7945" width="11.28515625" style="46" customWidth="1"/>
    <col min="7946" max="7947" width="17.28515625" style="46" customWidth="1"/>
    <col min="7948" max="7948" width="8.7109375" style="46" customWidth="1"/>
    <col min="7949" max="7949" width="32.28515625" style="46" customWidth="1"/>
    <col min="7950" max="8193" width="11.42578125" style="46"/>
    <col min="8194" max="8194" width="5.7109375" style="46" customWidth="1"/>
    <col min="8195" max="8195" width="2.28515625" style="46" customWidth="1"/>
    <col min="8196" max="8196" width="12.28515625" style="46" customWidth="1"/>
    <col min="8197" max="8197" width="11.85546875" style="46" customWidth="1"/>
    <col min="8198" max="8198" width="11.7109375" style="46" customWidth="1"/>
    <col min="8199" max="8199" width="3.5703125" style="46" customWidth="1"/>
    <col min="8200" max="8200" width="6.7109375" style="46" customWidth="1"/>
    <col min="8201" max="8201" width="11.28515625" style="46" customWidth="1"/>
    <col min="8202" max="8203" width="17.28515625" style="46" customWidth="1"/>
    <col min="8204" max="8204" width="8.7109375" style="46" customWidth="1"/>
    <col min="8205" max="8205" width="32.28515625" style="46" customWidth="1"/>
    <col min="8206" max="8449" width="11.42578125" style="46"/>
    <col min="8450" max="8450" width="5.7109375" style="46" customWidth="1"/>
    <col min="8451" max="8451" width="2.28515625" style="46" customWidth="1"/>
    <col min="8452" max="8452" width="12.28515625" style="46" customWidth="1"/>
    <col min="8453" max="8453" width="11.85546875" style="46" customWidth="1"/>
    <col min="8454" max="8454" width="11.7109375" style="46" customWidth="1"/>
    <col min="8455" max="8455" width="3.5703125" style="46" customWidth="1"/>
    <col min="8456" max="8456" width="6.7109375" style="46" customWidth="1"/>
    <col min="8457" max="8457" width="11.28515625" style="46" customWidth="1"/>
    <col min="8458" max="8459" width="17.28515625" style="46" customWidth="1"/>
    <col min="8460" max="8460" width="8.7109375" style="46" customWidth="1"/>
    <col min="8461" max="8461" width="32.28515625" style="46" customWidth="1"/>
    <col min="8462" max="8705" width="11.42578125" style="46"/>
    <col min="8706" max="8706" width="5.7109375" style="46" customWidth="1"/>
    <col min="8707" max="8707" width="2.28515625" style="46" customWidth="1"/>
    <col min="8708" max="8708" width="12.28515625" style="46" customWidth="1"/>
    <col min="8709" max="8709" width="11.85546875" style="46" customWidth="1"/>
    <col min="8710" max="8710" width="11.7109375" style="46" customWidth="1"/>
    <col min="8711" max="8711" width="3.5703125" style="46" customWidth="1"/>
    <col min="8712" max="8712" width="6.7109375" style="46" customWidth="1"/>
    <col min="8713" max="8713" width="11.28515625" style="46" customWidth="1"/>
    <col min="8714" max="8715" width="17.28515625" style="46" customWidth="1"/>
    <col min="8716" max="8716" width="8.7109375" style="46" customWidth="1"/>
    <col min="8717" max="8717" width="32.28515625" style="46" customWidth="1"/>
    <col min="8718" max="8961" width="11.42578125" style="46"/>
    <col min="8962" max="8962" width="5.7109375" style="46" customWidth="1"/>
    <col min="8963" max="8963" width="2.28515625" style="46" customWidth="1"/>
    <col min="8964" max="8964" width="12.28515625" style="46" customWidth="1"/>
    <col min="8965" max="8965" width="11.85546875" style="46" customWidth="1"/>
    <col min="8966" max="8966" width="11.7109375" style="46" customWidth="1"/>
    <col min="8967" max="8967" width="3.5703125" style="46" customWidth="1"/>
    <col min="8968" max="8968" width="6.7109375" style="46" customWidth="1"/>
    <col min="8969" max="8969" width="11.28515625" style="46" customWidth="1"/>
    <col min="8970" max="8971" width="17.28515625" style="46" customWidth="1"/>
    <col min="8972" max="8972" width="8.7109375" style="46" customWidth="1"/>
    <col min="8973" max="8973" width="32.28515625" style="46" customWidth="1"/>
    <col min="8974" max="9217" width="11.42578125" style="46"/>
    <col min="9218" max="9218" width="5.7109375" style="46" customWidth="1"/>
    <col min="9219" max="9219" width="2.28515625" style="46" customWidth="1"/>
    <col min="9220" max="9220" width="12.28515625" style="46" customWidth="1"/>
    <col min="9221" max="9221" width="11.85546875" style="46" customWidth="1"/>
    <col min="9222" max="9222" width="11.7109375" style="46" customWidth="1"/>
    <col min="9223" max="9223" width="3.5703125" style="46" customWidth="1"/>
    <col min="9224" max="9224" width="6.7109375" style="46" customWidth="1"/>
    <col min="9225" max="9225" width="11.28515625" style="46" customWidth="1"/>
    <col min="9226" max="9227" width="17.28515625" style="46" customWidth="1"/>
    <col min="9228" max="9228" width="8.7109375" style="46" customWidth="1"/>
    <col min="9229" max="9229" width="32.28515625" style="46" customWidth="1"/>
    <col min="9230" max="9473" width="11.42578125" style="46"/>
    <col min="9474" max="9474" width="5.7109375" style="46" customWidth="1"/>
    <col min="9475" max="9475" width="2.28515625" style="46" customWidth="1"/>
    <col min="9476" max="9476" width="12.28515625" style="46" customWidth="1"/>
    <col min="9477" max="9477" width="11.85546875" style="46" customWidth="1"/>
    <col min="9478" max="9478" width="11.7109375" style="46" customWidth="1"/>
    <col min="9479" max="9479" width="3.5703125" style="46" customWidth="1"/>
    <col min="9480" max="9480" width="6.7109375" style="46" customWidth="1"/>
    <col min="9481" max="9481" width="11.28515625" style="46" customWidth="1"/>
    <col min="9482" max="9483" width="17.28515625" style="46" customWidth="1"/>
    <col min="9484" max="9484" width="8.7109375" style="46" customWidth="1"/>
    <col min="9485" max="9485" width="32.28515625" style="46" customWidth="1"/>
    <col min="9486" max="9729" width="11.42578125" style="46"/>
    <col min="9730" max="9730" width="5.7109375" style="46" customWidth="1"/>
    <col min="9731" max="9731" width="2.28515625" style="46" customWidth="1"/>
    <col min="9732" max="9732" width="12.28515625" style="46" customWidth="1"/>
    <col min="9733" max="9733" width="11.85546875" style="46" customWidth="1"/>
    <col min="9734" max="9734" width="11.7109375" style="46" customWidth="1"/>
    <col min="9735" max="9735" width="3.5703125" style="46" customWidth="1"/>
    <col min="9736" max="9736" width="6.7109375" style="46" customWidth="1"/>
    <col min="9737" max="9737" width="11.28515625" style="46" customWidth="1"/>
    <col min="9738" max="9739" width="17.28515625" style="46" customWidth="1"/>
    <col min="9740" max="9740" width="8.7109375" style="46" customWidth="1"/>
    <col min="9741" max="9741" width="32.28515625" style="46" customWidth="1"/>
    <col min="9742" max="9985" width="11.42578125" style="46"/>
    <col min="9986" max="9986" width="5.7109375" style="46" customWidth="1"/>
    <col min="9987" max="9987" width="2.28515625" style="46" customWidth="1"/>
    <col min="9988" max="9988" width="12.28515625" style="46" customWidth="1"/>
    <col min="9989" max="9989" width="11.85546875" style="46" customWidth="1"/>
    <col min="9990" max="9990" width="11.7109375" style="46" customWidth="1"/>
    <col min="9991" max="9991" width="3.5703125" style="46" customWidth="1"/>
    <col min="9992" max="9992" width="6.7109375" style="46" customWidth="1"/>
    <col min="9993" max="9993" width="11.28515625" style="46" customWidth="1"/>
    <col min="9994" max="9995" width="17.28515625" style="46" customWidth="1"/>
    <col min="9996" max="9996" width="8.7109375" style="46" customWidth="1"/>
    <col min="9997" max="9997" width="32.28515625" style="46" customWidth="1"/>
    <col min="9998" max="10241" width="11.42578125" style="46"/>
    <col min="10242" max="10242" width="5.7109375" style="46" customWidth="1"/>
    <col min="10243" max="10243" width="2.28515625" style="46" customWidth="1"/>
    <col min="10244" max="10244" width="12.28515625" style="46" customWidth="1"/>
    <col min="10245" max="10245" width="11.85546875" style="46" customWidth="1"/>
    <col min="10246" max="10246" width="11.7109375" style="46" customWidth="1"/>
    <col min="10247" max="10247" width="3.5703125" style="46" customWidth="1"/>
    <col min="10248" max="10248" width="6.7109375" style="46" customWidth="1"/>
    <col min="10249" max="10249" width="11.28515625" style="46" customWidth="1"/>
    <col min="10250" max="10251" width="17.28515625" style="46" customWidth="1"/>
    <col min="10252" max="10252" width="8.7109375" style="46" customWidth="1"/>
    <col min="10253" max="10253" width="32.28515625" style="46" customWidth="1"/>
    <col min="10254" max="10497" width="11.42578125" style="46"/>
    <col min="10498" max="10498" width="5.7109375" style="46" customWidth="1"/>
    <col min="10499" max="10499" width="2.28515625" style="46" customWidth="1"/>
    <col min="10500" max="10500" width="12.28515625" style="46" customWidth="1"/>
    <col min="10501" max="10501" width="11.85546875" style="46" customWidth="1"/>
    <col min="10502" max="10502" width="11.7109375" style="46" customWidth="1"/>
    <col min="10503" max="10503" width="3.5703125" style="46" customWidth="1"/>
    <col min="10504" max="10504" width="6.7109375" style="46" customWidth="1"/>
    <col min="10505" max="10505" width="11.28515625" style="46" customWidth="1"/>
    <col min="10506" max="10507" width="17.28515625" style="46" customWidth="1"/>
    <col min="10508" max="10508" width="8.7109375" style="46" customWidth="1"/>
    <col min="10509" max="10509" width="32.28515625" style="46" customWidth="1"/>
    <col min="10510" max="10753" width="11.42578125" style="46"/>
    <col min="10754" max="10754" width="5.7109375" style="46" customWidth="1"/>
    <col min="10755" max="10755" width="2.28515625" style="46" customWidth="1"/>
    <col min="10756" max="10756" width="12.28515625" style="46" customWidth="1"/>
    <col min="10757" max="10757" width="11.85546875" style="46" customWidth="1"/>
    <col min="10758" max="10758" width="11.7109375" style="46" customWidth="1"/>
    <col min="10759" max="10759" width="3.5703125" style="46" customWidth="1"/>
    <col min="10760" max="10760" width="6.7109375" style="46" customWidth="1"/>
    <col min="10761" max="10761" width="11.28515625" style="46" customWidth="1"/>
    <col min="10762" max="10763" width="17.28515625" style="46" customWidth="1"/>
    <col min="10764" max="10764" width="8.7109375" style="46" customWidth="1"/>
    <col min="10765" max="10765" width="32.28515625" style="46" customWidth="1"/>
    <col min="10766" max="11009" width="11.42578125" style="46"/>
    <col min="11010" max="11010" width="5.7109375" style="46" customWidth="1"/>
    <col min="11011" max="11011" width="2.28515625" style="46" customWidth="1"/>
    <col min="11012" max="11012" width="12.28515625" style="46" customWidth="1"/>
    <col min="11013" max="11013" width="11.85546875" style="46" customWidth="1"/>
    <col min="11014" max="11014" width="11.7109375" style="46" customWidth="1"/>
    <col min="11015" max="11015" width="3.5703125" style="46" customWidth="1"/>
    <col min="11016" max="11016" width="6.7109375" style="46" customWidth="1"/>
    <col min="11017" max="11017" width="11.28515625" style="46" customWidth="1"/>
    <col min="11018" max="11019" width="17.28515625" style="46" customWidth="1"/>
    <col min="11020" max="11020" width="8.7109375" style="46" customWidth="1"/>
    <col min="11021" max="11021" width="32.28515625" style="46" customWidth="1"/>
    <col min="11022" max="11265" width="11.42578125" style="46"/>
    <col min="11266" max="11266" width="5.7109375" style="46" customWidth="1"/>
    <col min="11267" max="11267" width="2.28515625" style="46" customWidth="1"/>
    <col min="11268" max="11268" width="12.28515625" style="46" customWidth="1"/>
    <col min="11269" max="11269" width="11.85546875" style="46" customWidth="1"/>
    <col min="11270" max="11270" width="11.7109375" style="46" customWidth="1"/>
    <col min="11271" max="11271" width="3.5703125" style="46" customWidth="1"/>
    <col min="11272" max="11272" width="6.7109375" style="46" customWidth="1"/>
    <col min="11273" max="11273" width="11.28515625" style="46" customWidth="1"/>
    <col min="11274" max="11275" width="17.28515625" style="46" customWidth="1"/>
    <col min="11276" max="11276" width="8.7109375" style="46" customWidth="1"/>
    <col min="11277" max="11277" width="32.28515625" style="46" customWidth="1"/>
    <col min="11278" max="11521" width="11.42578125" style="46"/>
    <col min="11522" max="11522" width="5.7109375" style="46" customWidth="1"/>
    <col min="11523" max="11523" width="2.28515625" style="46" customWidth="1"/>
    <col min="11524" max="11524" width="12.28515625" style="46" customWidth="1"/>
    <col min="11525" max="11525" width="11.85546875" style="46" customWidth="1"/>
    <col min="11526" max="11526" width="11.7109375" style="46" customWidth="1"/>
    <col min="11527" max="11527" width="3.5703125" style="46" customWidth="1"/>
    <col min="11528" max="11528" width="6.7109375" style="46" customWidth="1"/>
    <col min="11529" max="11529" width="11.28515625" style="46" customWidth="1"/>
    <col min="11530" max="11531" width="17.28515625" style="46" customWidth="1"/>
    <col min="11532" max="11532" width="8.7109375" style="46" customWidth="1"/>
    <col min="11533" max="11533" width="32.28515625" style="46" customWidth="1"/>
    <col min="11534" max="11777" width="11.42578125" style="46"/>
    <col min="11778" max="11778" width="5.7109375" style="46" customWidth="1"/>
    <col min="11779" max="11779" width="2.28515625" style="46" customWidth="1"/>
    <col min="11780" max="11780" width="12.28515625" style="46" customWidth="1"/>
    <col min="11781" max="11781" width="11.85546875" style="46" customWidth="1"/>
    <col min="11782" max="11782" width="11.7109375" style="46" customWidth="1"/>
    <col min="11783" max="11783" width="3.5703125" style="46" customWidth="1"/>
    <col min="11784" max="11784" width="6.7109375" style="46" customWidth="1"/>
    <col min="11785" max="11785" width="11.28515625" style="46" customWidth="1"/>
    <col min="11786" max="11787" width="17.28515625" style="46" customWidth="1"/>
    <col min="11788" max="11788" width="8.7109375" style="46" customWidth="1"/>
    <col min="11789" max="11789" width="32.28515625" style="46" customWidth="1"/>
    <col min="11790" max="12033" width="11.42578125" style="46"/>
    <col min="12034" max="12034" width="5.7109375" style="46" customWidth="1"/>
    <col min="12035" max="12035" width="2.28515625" style="46" customWidth="1"/>
    <col min="12036" max="12036" width="12.28515625" style="46" customWidth="1"/>
    <col min="12037" max="12037" width="11.85546875" style="46" customWidth="1"/>
    <col min="12038" max="12038" width="11.7109375" style="46" customWidth="1"/>
    <col min="12039" max="12039" width="3.5703125" style="46" customWidth="1"/>
    <col min="12040" max="12040" width="6.7109375" style="46" customWidth="1"/>
    <col min="12041" max="12041" width="11.28515625" style="46" customWidth="1"/>
    <col min="12042" max="12043" width="17.28515625" style="46" customWidth="1"/>
    <col min="12044" max="12044" width="8.7109375" style="46" customWidth="1"/>
    <col min="12045" max="12045" width="32.28515625" style="46" customWidth="1"/>
    <col min="12046" max="12289" width="11.42578125" style="46"/>
    <col min="12290" max="12290" width="5.7109375" style="46" customWidth="1"/>
    <col min="12291" max="12291" width="2.28515625" style="46" customWidth="1"/>
    <col min="12292" max="12292" width="12.28515625" style="46" customWidth="1"/>
    <col min="12293" max="12293" width="11.85546875" style="46" customWidth="1"/>
    <col min="12294" max="12294" width="11.7109375" style="46" customWidth="1"/>
    <col min="12295" max="12295" width="3.5703125" style="46" customWidth="1"/>
    <col min="12296" max="12296" width="6.7109375" style="46" customWidth="1"/>
    <col min="12297" max="12297" width="11.28515625" style="46" customWidth="1"/>
    <col min="12298" max="12299" width="17.28515625" style="46" customWidth="1"/>
    <col min="12300" max="12300" width="8.7109375" style="46" customWidth="1"/>
    <col min="12301" max="12301" width="32.28515625" style="46" customWidth="1"/>
    <col min="12302" max="12545" width="11.42578125" style="46"/>
    <col min="12546" max="12546" width="5.7109375" style="46" customWidth="1"/>
    <col min="12547" max="12547" width="2.28515625" style="46" customWidth="1"/>
    <col min="12548" max="12548" width="12.28515625" style="46" customWidth="1"/>
    <col min="12549" max="12549" width="11.85546875" style="46" customWidth="1"/>
    <col min="12550" max="12550" width="11.7109375" style="46" customWidth="1"/>
    <col min="12551" max="12551" width="3.5703125" style="46" customWidth="1"/>
    <col min="12552" max="12552" width="6.7109375" style="46" customWidth="1"/>
    <col min="12553" max="12553" width="11.28515625" style="46" customWidth="1"/>
    <col min="12554" max="12555" width="17.28515625" style="46" customWidth="1"/>
    <col min="12556" max="12556" width="8.7109375" style="46" customWidth="1"/>
    <col min="12557" max="12557" width="32.28515625" style="46" customWidth="1"/>
    <col min="12558" max="12801" width="11.42578125" style="46"/>
    <col min="12802" max="12802" width="5.7109375" style="46" customWidth="1"/>
    <col min="12803" max="12803" width="2.28515625" style="46" customWidth="1"/>
    <col min="12804" max="12804" width="12.28515625" style="46" customWidth="1"/>
    <col min="12805" max="12805" width="11.85546875" style="46" customWidth="1"/>
    <col min="12806" max="12806" width="11.7109375" style="46" customWidth="1"/>
    <col min="12807" max="12807" width="3.5703125" style="46" customWidth="1"/>
    <col min="12808" max="12808" width="6.7109375" style="46" customWidth="1"/>
    <col min="12809" max="12809" width="11.28515625" style="46" customWidth="1"/>
    <col min="12810" max="12811" width="17.28515625" style="46" customWidth="1"/>
    <col min="12812" max="12812" width="8.7109375" style="46" customWidth="1"/>
    <col min="12813" max="12813" width="32.28515625" style="46" customWidth="1"/>
    <col min="12814" max="13057" width="11.42578125" style="46"/>
    <col min="13058" max="13058" width="5.7109375" style="46" customWidth="1"/>
    <col min="13059" max="13059" width="2.28515625" style="46" customWidth="1"/>
    <col min="13060" max="13060" width="12.28515625" style="46" customWidth="1"/>
    <col min="13061" max="13061" width="11.85546875" style="46" customWidth="1"/>
    <col min="13062" max="13062" width="11.7109375" style="46" customWidth="1"/>
    <col min="13063" max="13063" width="3.5703125" style="46" customWidth="1"/>
    <col min="13064" max="13064" width="6.7109375" style="46" customWidth="1"/>
    <col min="13065" max="13065" width="11.28515625" style="46" customWidth="1"/>
    <col min="13066" max="13067" width="17.28515625" style="46" customWidth="1"/>
    <col min="13068" max="13068" width="8.7109375" style="46" customWidth="1"/>
    <col min="13069" max="13069" width="32.28515625" style="46" customWidth="1"/>
    <col min="13070" max="13313" width="11.42578125" style="46"/>
    <col min="13314" max="13314" width="5.7109375" style="46" customWidth="1"/>
    <col min="13315" max="13315" width="2.28515625" style="46" customWidth="1"/>
    <col min="13316" max="13316" width="12.28515625" style="46" customWidth="1"/>
    <col min="13317" max="13317" width="11.85546875" style="46" customWidth="1"/>
    <col min="13318" max="13318" width="11.7109375" style="46" customWidth="1"/>
    <col min="13319" max="13319" width="3.5703125" style="46" customWidth="1"/>
    <col min="13320" max="13320" width="6.7109375" style="46" customWidth="1"/>
    <col min="13321" max="13321" width="11.28515625" style="46" customWidth="1"/>
    <col min="13322" max="13323" width="17.28515625" style="46" customWidth="1"/>
    <col min="13324" max="13324" width="8.7109375" style="46" customWidth="1"/>
    <col min="13325" max="13325" width="32.28515625" style="46" customWidth="1"/>
    <col min="13326" max="13569" width="11.42578125" style="46"/>
    <col min="13570" max="13570" width="5.7109375" style="46" customWidth="1"/>
    <col min="13571" max="13571" width="2.28515625" style="46" customWidth="1"/>
    <col min="13572" max="13572" width="12.28515625" style="46" customWidth="1"/>
    <col min="13573" max="13573" width="11.85546875" style="46" customWidth="1"/>
    <col min="13574" max="13574" width="11.7109375" style="46" customWidth="1"/>
    <col min="13575" max="13575" width="3.5703125" style="46" customWidth="1"/>
    <col min="13576" max="13576" width="6.7109375" style="46" customWidth="1"/>
    <col min="13577" max="13577" width="11.28515625" style="46" customWidth="1"/>
    <col min="13578" max="13579" width="17.28515625" style="46" customWidth="1"/>
    <col min="13580" max="13580" width="8.7109375" style="46" customWidth="1"/>
    <col min="13581" max="13581" width="32.28515625" style="46" customWidth="1"/>
    <col min="13582" max="13825" width="11.42578125" style="46"/>
    <col min="13826" max="13826" width="5.7109375" style="46" customWidth="1"/>
    <col min="13827" max="13827" width="2.28515625" style="46" customWidth="1"/>
    <col min="13828" max="13828" width="12.28515625" style="46" customWidth="1"/>
    <col min="13829" max="13829" width="11.85546875" style="46" customWidth="1"/>
    <col min="13830" max="13830" width="11.7109375" style="46" customWidth="1"/>
    <col min="13831" max="13831" width="3.5703125" style="46" customWidth="1"/>
    <col min="13832" max="13832" width="6.7109375" style="46" customWidth="1"/>
    <col min="13833" max="13833" width="11.28515625" style="46" customWidth="1"/>
    <col min="13834" max="13835" width="17.28515625" style="46" customWidth="1"/>
    <col min="13836" max="13836" width="8.7109375" style="46" customWidth="1"/>
    <col min="13837" max="13837" width="32.28515625" style="46" customWidth="1"/>
    <col min="13838" max="14081" width="11.42578125" style="46"/>
    <col min="14082" max="14082" width="5.7109375" style="46" customWidth="1"/>
    <col min="14083" max="14083" width="2.28515625" style="46" customWidth="1"/>
    <col min="14084" max="14084" width="12.28515625" style="46" customWidth="1"/>
    <col min="14085" max="14085" width="11.85546875" style="46" customWidth="1"/>
    <col min="14086" max="14086" width="11.7109375" style="46" customWidth="1"/>
    <col min="14087" max="14087" width="3.5703125" style="46" customWidth="1"/>
    <col min="14088" max="14088" width="6.7109375" style="46" customWidth="1"/>
    <col min="14089" max="14089" width="11.28515625" style="46" customWidth="1"/>
    <col min="14090" max="14091" width="17.28515625" style="46" customWidth="1"/>
    <col min="14092" max="14092" width="8.7109375" style="46" customWidth="1"/>
    <col min="14093" max="14093" width="32.28515625" style="46" customWidth="1"/>
    <col min="14094" max="14337" width="11.42578125" style="46"/>
    <col min="14338" max="14338" width="5.7109375" style="46" customWidth="1"/>
    <col min="14339" max="14339" width="2.28515625" style="46" customWidth="1"/>
    <col min="14340" max="14340" width="12.28515625" style="46" customWidth="1"/>
    <col min="14341" max="14341" width="11.85546875" style="46" customWidth="1"/>
    <col min="14342" max="14342" width="11.7109375" style="46" customWidth="1"/>
    <col min="14343" max="14343" width="3.5703125" style="46" customWidth="1"/>
    <col min="14344" max="14344" width="6.7109375" style="46" customWidth="1"/>
    <col min="14345" max="14345" width="11.28515625" style="46" customWidth="1"/>
    <col min="14346" max="14347" width="17.28515625" style="46" customWidth="1"/>
    <col min="14348" max="14348" width="8.7109375" style="46" customWidth="1"/>
    <col min="14349" max="14349" width="32.28515625" style="46" customWidth="1"/>
    <col min="14350" max="14593" width="11.42578125" style="46"/>
    <col min="14594" max="14594" width="5.7109375" style="46" customWidth="1"/>
    <col min="14595" max="14595" width="2.28515625" style="46" customWidth="1"/>
    <col min="14596" max="14596" width="12.28515625" style="46" customWidth="1"/>
    <col min="14597" max="14597" width="11.85546875" style="46" customWidth="1"/>
    <col min="14598" max="14598" width="11.7109375" style="46" customWidth="1"/>
    <col min="14599" max="14599" width="3.5703125" style="46" customWidth="1"/>
    <col min="14600" max="14600" width="6.7109375" style="46" customWidth="1"/>
    <col min="14601" max="14601" width="11.28515625" style="46" customWidth="1"/>
    <col min="14602" max="14603" width="17.28515625" style="46" customWidth="1"/>
    <col min="14604" max="14604" width="8.7109375" style="46" customWidth="1"/>
    <col min="14605" max="14605" width="32.28515625" style="46" customWidth="1"/>
    <col min="14606" max="14849" width="11.42578125" style="46"/>
    <col min="14850" max="14850" width="5.7109375" style="46" customWidth="1"/>
    <col min="14851" max="14851" width="2.28515625" style="46" customWidth="1"/>
    <col min="14852" max="14852" width="12.28515625" style="46" customWidth="1"/>
    <col min="14853" max="14853" width="11.85546875" style="46" customWidth="1"/>
    <col min="14854" max="14854" width="11.7109375" style="46" customWidth="1"/>
    <col min="14855" max="14855" width="3.5703125" style="46" customWidth="1"/>
    <col min="14856" max="14856" width="6.7109375" style="46" customWidth="1"/>
    <col min="14857" max="14857" width="11.28515625" style="46" customWidth="1"/>
    <col min="14858" max="14859" width="17.28515625" style="46" customWidth="1"/>
    <col min="14860" max="14860" width="8.7109375" style="46" customWidth="1"/>
    <col min="14861" max="14861" width="32.28515625" style="46" customWidth="1"/>
    <col min="14862" max="15105" width="11.42578125" style="46"/>
    <col min="15106" max="15106" width="5.7109375" style="46" customWidth="1"/>
    <col min="15107" max="15107" width="2.28515625" style="46" customWidth="1"/>
    <col min="15108" max="15108" width="12.28515625" style="46" customWidth="1"/>
    <col min="15109" max="15109" width="11.85546875" style="46" customWidth="1"/>
    <col min="15110" max="15110" width="11.7109375" style="46" customWidth="1"/>
    <col min="15111" max="15111" width="3.5703125" style="46" customWidth="1"/>
    <col min="15112" max="15112" width="6.7109375" style="46" customWidth="1"/>
    <col min="15113" max="15113" width="11.28515625" style="46" customWidth="1"/>
    <col min="15114" max="15115" width="17.28515625" style="46" customWidth="1"/>
    <col min="15116" max="15116" width="8.7109375" style="46" customWidth="1"/>
    <col min="15117" max="15117" width="32.28515625" style="46" customWidth="1"/>
    <col min="15118" max="15361" width="11.42578125" style="46"/>
    <col min="15362" max="15362" width="5.7109375" style="46" customWidth="1"/>
    <col min="15363" max="15363" width="2.28515625" style="46" customWidth="1"/>
    <col min="15364" max="15364" width="12.28515625" style="46" customWidth="1"/>
    <col min="15365" max="15365" width="11.85546875" style="46" customWidth="1"/>
    <col min="15366" max="15366" width="11.7109375" style="46" customWidth="1"/>
    <col min="15367" max="15367" width="3.5703125" style="46" customWidth="1"/>
    <col min="15368" max="15368" width="6.7109375" style="46" customWidth="1"/>
    <col min="15369" max="15369" width="11.28515625" style="46" customWidth="1"/>
    <col min="15370" max="15371" width="17.28515625" style="46" customWidth="1"/>
    <col min="15372" max="15372" width="8.7109375" style="46" customWidth="1"/>
    <col min="15373" max="15373" width="32.28515625" style="46" customWidth="1"/>
    <col min="15374" max="15617" width="11.42578125" style="46"/>
    <col min="15618" max="15618" width="5.7109375" style="46" customWidth="1"/>
    <col min="15619" max="15619" width="2.28515625" style="46" customWidth="1"/>
    <col min="15620" max="15620" width="12.28515625" style="46" customWidth="1"/>
    <col min="15621" max="15621" width="11.85546875" style="46" customWidth="1"/>
    <col min="15622" max="15622" width="11.7109375" style="46" customWidth="1"/>
    <col min="15623" max="15623" width="3.5703125" style="46" customWidth="1"/>
    <col min="15624" max="15624" width="6.7109375" style="46" customWidth="1"/>
    <col min="15625" max="15625" width="11.28515625" style="46" customWidth="1"/>
    <col min="15626" max="15627" width="17.28515625" style="46" customWidth="1"/>
    <col min="15628" max="15628" width="8.7109375" style="46" customWidth="1"/>
    <col min="15629" max="15629" width="32.28515625" style="46" customWidth="1"/>
    <col min="15630" max="15873" width="11.42578125" style="46"/>
    <col min="15874" max="15874" width="5.7109375" style="46" customWidth="1"/>
    <col min="15875" max="15875" width="2.28515625" style="46" customWidth="1"/>
    <col min="15876" max="15876" width="12.28515625" style="46" customWidth="1"/>
    <col min="15877" max="15877" width="11.85546875" style="46" customWidth="1"/>
    <col min="15878" max="15878" width="11.7109375" style="46" customWidth="1"/>
    <col min="15879" max="15879" width="3.5703125" style="46" customWidth="1"/>
    <col min="15880" max="15880" width="6.7109375" style="46" customWidth="1"/>
    <col min="15881" max="15881" width="11.28515625" style="46" customWidth="1"/>
    <col min="15882" max="15883" width="17.28515625" style="46" customWidth="1"/>
    <col min="15884" max="15884" width="8.7109375" style="46" customWidth="1"/>
    <col min="15885" max="15885" width="32.28515625" style="46" customWidth="1"/>
    <col min="15886" max="16129" width="11.42578125" style="46"/>
    <col min="16130" max="16130" width="5.7109375" style="46" customWidth="1"/>
    <col min="16131" max="16131" width="2.28515625" style="46" customWidth="1"/>
    <col min="16132" max="16132" width="12.28515625" style="46" customWidth="1"/>
    <col min="16133" max="16133" width="11.85546875" style="46" customWidth="1"/>
    <col min="16134" max="16134" width="11.7109375" style="46" customWidth="1"/>
    <col min="16135" max="16135" width="3.5703125" style="46" customWidth="1"/>
    <col min="16136" max="16136" width="6.7109375" style="46" customWidth="1"/>
    <col min="16137" max="16137" width="11.28515625" style="46" customWidth="1"/>
    <col min="16138" max="16139" width="17.28515625" style="46" customWidth="1"/>
    <col min="16140" max="16140" width="8.7109375" style="46" customWidth="1"/>
    <col min="16141" max="16141" width="32.28515625" style="46" customWidth="1"/>
    <col min="16142" max="16384" width="11.42578125" style="46"/>
  </cols>
  <sheetData>
    <row r="2" spans="1:15" ht="20.25" x14ac:dyDescent="0.35">
      <c r="B2" s="168" t="s">
        <v>66</v>
      </c>
    </row>
    <row r="4" spans="1:15" ht="20.25" x14ac:dyDescent="0.3">
      <c r="B4" s="413" t="s">
        <v>141</v>
      </c>
      <c r="C4" s="413"/>
      <c r="D4" s="414" t="s">
        <v>142</v>
      </c>
      <c r="E4" s="415"/>
      <c r="F4" s="416"/>
      <c r="G4" s="417"/>
      <c r="H4" s="153" t="s">
        <v>143</v>
      </c>
      <c r="I4" s="154"/>
      <c r="J4" s="153" t="s">
        <v>144</v>
      </c>
      <c r="K4" s="418"/>
      <c r="L4" s="419"/>
      <c r="M4" s="155"/>
      <c r="N4" s="156"/>
      <c r="O4" s="157"/>
    </row>
    <row r="5" spans="1:15" x14ac:dyDescent="0.3">
      <c r="B5" s="420" t="s">
        <v>145</v>
      </c>
      <c r="C5" s="421"/>
      <c r="D5" s="421"/>
      <c r="E5" s="158"/>
      <c r="F5" s="414" t="s">
        <v>146</v>
      </c>
      <c r="G5" s="415"/>
      <c r="H5" s="422"/>
      <c r="I5" s="423"/>
      <c r="J5" s="424"/>
      <c r="K5" s="425"/>
      <c r="L5" s="425"/>
      <c r="M5" s="426"/>
      <c r="N5" s="407"/>
      <c r="O5" s="407"/>
    </row>
    <row r="6" spans="1:15" ht="34.5" x14ac:dyDescent="0.3">
      <c r="B6" s="159"/>
      <c r="C6" s="408" t="s">
        <v>60</v>
      </c>
      <c r="D6" s="409"/>
      <c r="E6" s="409"/>
      <c r="F6" s="409"/>
      <c r="G6" s="410"/>
      <c r="H6" s="411" t="s">
        <v>61</v>
      </c>
      <c r="I6" s="412"/>
      <c r="J6" s="160" t="s">
        <v>62</v>
      </c>
      <c r="K6" s="160" t="s">
        <v>63</v>
      </c>
      <c r="L6" s="159" t="s">
        <v>64</v>
      </c>
      <c r="M6" s="159" t="s">
        <v>2</v>
      </c>
    </row>
    <row r="7" spans="1:15" x14ac:dyDescent="0.3">
      <c r="B7" s="127"/>
      <c r="C7" s="397"/>
      <c r="D7" s="398"/>
      <c r="E7" s="398"/>
      <c r="F7" s="398"/>
      <c r="G7" s="399"/>
      <c r="H7" s="400"/>
      <c r="I7" s="401"/>
      <c r="J7" s="161"/>
      <c r="K7" s="161"/>
      <c r="L7" s="21"/>
      <c r="M7" s="162"/>
    </row>
    <row r="8" spans="1:15" x14ac:dyDescent="0.3">
      <c r="B8" s="127"/>
      <c r="C8" s="397"/>
      <c r="D8" s="398"/>
      <c r="E8" s="398"/>
      <c r="F8" s="398"/>
      <c r="G8" s="399"/>
      <c r="H8" s="400"/>
      <c r="I8" s="401"/>
      <c r="J8" s="161"/>
      <c r="K8" s="161"/>
      <c r="L8" s="21"/>
      <c r="M8" s="162"/>
    </row>
    <row r="9" spans="1:15" x14ac:dyDescent="0.3">
      <c r="B9" s="127"/>
      <c r="C9" s="397"/>
      <c r="D9" s="398"/>
      <c r="E9" s="398"/>
      <c r="F9" s="398"/>
      <c r="G9" s="399"/>
      <c r="H9" s="400"/>
      <c r="I9" s="401"/>
      <c r="J9" s="161"/>
      <c r="K9" s="161"/>
      <c r="L9" s="21"/>
      <c r="M9" s="162"/>
    </row>
    <row r="10" spans="1:15" x14ac:dyDescent="0.3">
      <c r="B10" s="127"/>
      <c r="C10" s="397"/>
      <c r="D10" s="398"/>
      <c r="E10" s="398"/>
      <c r="F10" s="398"/>
      <c r="G10" s="399"/>
      <c r="H10" s="400"/>
      <c r="I10" s="401"/>
      <c r="J10" s="161"/>
      <c r="K10" s="161"/>
      <c r="L10" s="21"/>
      <c r="M10" s="162"/>
    </row>
    <row r="11" spans="1:15" x14ac:dyDescent="0.3">
      <c r="B11" s="127"/>
      <c r="C11" s="397"/>
      <c r="D11" s="398"/>
      <c r="E11" s="398"/>
      <c r="F11" s="398"/>
      <c r="G11" s="399"/>
      <c r="H11" s="400"/>
      <c r="I11" s="401"/>
      <c r="J11" s="161"/>
      <c r="K11" s="161"/>
      <c r="L11" s="21"/>
      <c r="M11" s="162"/>
    </row>
    <row r="12" spans="1:15" x14ac:dyDescent="0.3">
      <c r="B12" s="127"/>
      <c r="C12" s="397"/>
      <c r="D12" s="398"/>
      <c r="E12" s="398"/>
      <c r="F12" s="398"/>
      <c r="G12" s="399"/>
      <c r="H12" s="400"/>
      <c r="I12" s="401"/>
      <c r="J12" s="161"/>
      <c r="K12" s="161"/>
      <c r="L12" s="21"/>
      <c r="M12" s="162"/>
    </row>
    <row r="13" spans="1:15" x14ac:dyDescent="0.3">
      <c r="B13" s="127"/>
      <c r="C13" s="397"/>
      <c r="D13" s="398"/>
      <c r="E13" s="398"/>
      <c r="F13" s="398"/>
      <c r="G13" s="399"/>
      <c r="H13" s="400"/>
      <c r="I13" s="401"/>
      <c r="J13" s="161"/>
      <c r="K13" s="161"/>
      <c r="L13" s="21"/>
      <c r="M13" s="162"/>
    </row>
    <row r="14" spans="1:15" x14ac:dyDescent="0.3">
      <c r="A14" s="182"/>
      <c r="B14" s="127"/>
      <c r="C14" s="397"/>
      <c r="D14" s="398"/>
      <c r="E14" s="398"/>
      <c r="F14" s="398"/>
      <c r="G14" s="399"/>
      <c r="H14" s="400"/>
      <c r="I14" s="401"/>
      <c r="J14" s="161"/>
      <c r="K14" s="161"/>
      <c r="L14" s="21"/>
      <c r="M14" s="162"/>
    </row>
    <row r="15" spans="1:15" x14ac:dyDescent="0.3">
      <c r="B15" s="127"/>
      <c r="C15" s="397"/>
      <c r="D15" s="398"/>
      <c r="E15" s="398"/>
      <c r="F15" s="398"/>
      <c r="G15" s="399"/>
      <c r="H15" s="400"/>
      <c r="I15" s="401"/>
      <c r="J15" s="161"/>
      <c r="K15" s="161"/>
      <c r="L15" s="21"/>
      <c r="M15" s="162"/>
    </row>
    <row r="16" spans="1:15" x14ac:dyDescent="0.3">
      <c r="B16" s="127"/>
      <c r="C16" s="397"/>
      <c r="D16" s="398"/>
      <c r="E16" s="398"/>
      <c r="F16" s="398"/>
      <c r="G16" s="399"/>
      <c r="H16" s="400"/>
      <c r="I16" s="401"/>
      <c r="J16" s="161"/>
      <c r="K16" s="161"/>
      <c r="L16" s="21"/>
      <c r="M16" s="162"/>
    </row>
    <row r="17" spans="2:13" x14ac:dyDescent="0.3">
      <c r="B17" s="127"/>
      <c r="C17" s="397"/>
      <c r="D17" s="398"/>
      <c r="E17" s="398"/>
      <c r="F17" s="398"/>
      <c r="G17" s="399"/>
      <c r="H17" s="400"/>
      <c r="I17" s="401"/>
      <c r="J17" s="161"/>
      <c r="K17" s="161"/>
      <c r="L17" s="21"/>
      <c r="M17" s="162"/>
    </row>
    <row r="18" spans="2:13" x14ac:dyDescent="0.3">
      <c r="B18" s="127"/>
      <c r="C18" s="397"/>
      <c r="D18" s="398"/>
      <c r="E18" s="398"/>
      <c r="F18" s="398"/>
      <c r="G18" s="399"/>
      <c r="H18" s="400"/>
      <c r="I18" s="401"/>
      <c r="J18" s="161"/>
      <c r="K18" s="161"/>
      <c r="L18" s="21"/>
      <c r="M18" s="162"/>
    </row>
    <row r="19" spans="2:13" x14ac:dyDescent="0.3">
      <c r="B19" s="127" t="s">
        <v>0</v>
      </c>
      <c r="C19" s="397"/>
      <c r="D19" s="398"/>
      <c r="E19" s="398"/>
      <c r="F19" s="398"/>
      <c r="G19" s="399"/>
      <c r="H19" s="400"/>
      <c r="I19" s="401"/>
      <c r="J19" s="161"/>
      <c r="K19" s="161"/>
      <c r="L19" s="21"/>
      <c r="M19" s="162"/>
    </row>
    <row r="20" spans="2:13" x14ac:dyDescent="0.3">
      <c r="B20" s="163"/>
      <c r="C20" s="402" t="s">
        <v>65</v>
      </c>
      <c r="D20" s="403"/>
      <c r="E20" s="403"/>
      <c r="F20" s="403"/>
      <c r="G20" s="404"/>
      <c r="H20" s="405">
        <f>SUM(H7:I19)</f>
        <v>0</v>
      </c>
      <c r="I20" s="406"/>
      <c r="J20" s="164">
        <f>SUM(J7:J19)</f>
        <v>0</v>
      </c>
      <c r="K20" s="164">
        <f>SUM(K7:K19)</f>
        <v>0</v>
      </c>
      <c r="L20" s="165"/>
      <c r="M20" s="166"/>
    </row>
    <row r="21" spans="2:13" x14ac:dyDescent="0.3">
      <c r="L21" s="167"/>
    </row>
    <row r="22" spans="2:13" x14ac:dyDescent="0.3">
      <c r="B22" s="394" t="s">
        <v>148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6"/>
    </row>
    <row r="23" spans="2:13" x14ac:dyDescent="0.3">
      <c r="L23" s="167"/>
    </row>
  </sheetData>
  <mergeCells count="40">
    <mergeCell ref="K4:L4"/>
    <mergeCell ref="B5:D5"/>
    <mergeCell ref="F5:G5"/>
    <mergeCell ref="H5:I5"/>
    <mergeCell ref="J5:M5"/>
    <mergeCell ref="C8:G8"/>
    <mergeCell ref="H8:I8"/>
    <mergeCell ref="B4:C4"/>
    <mergeCell ref="D4:E4"/>
    <mergeCell ref="F4:G4"/>
    <mergeCell ref="N5:O5"/>
    <mergeCell ref="C6:G6"/>
    <mergeCell ref="H6:I6"/>
    <mergeCell ref="C7:G7"/>
    <mergeCell ref="H7:I7"/>
    <mergeCell ref="C9:G9"/>
    <mergeCell ref="H9:I9"/>
    <mergeCell ref="C10:G10"/>
    <mergeCell ref="H10:I10"/>
    <mergeCell ref="C11:G11"/>
    <mergeCell ref="H11:I11"/>
    <mergeCell ref="C12:G12"/>
    <mergeCell ref="H12:I12"/>
    <mergeCell ref="C13:G13"/>
    <mergeCell ref="H13:I13"/>
    <mergeCell ref="C14:G14"/>
    <mergeCell ref="H14:I14"/>
    <mergeCell ref="C15:G15"/>
    <mergeCell ref="H15:I15"/>
    <mergeCell ref="C16:G16"/>
    <mergeCell ref="H16:I16"/>
    <mergeCell ref="C17:G17"/>
    <mergeCell ref="H17:I17"/>
    <mergeCell ref="B22:M22"/>
    <mergeCell ref="C18:G18"/>
    <mergeCell ref="H18:I18"/>
    <mergeCell ref="C19:G19"/>
    <mergeCell ref="H19:I19"/>
    <mergeCell ref="C20:G20"/>
    <mergeCell ref="H20:I2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M151"/>
  <sheetViews>
    <sheetView showGridLines="0" workbookViewId="0"/>
  </sheetViews>
  <sheetFormatPr baseColWidth="10" defaultColWidth="11.42578125" defaultRowHeight="14.25" x14ac:dyDescent="0.25"/>
  <cols>
    <col min="1" max="1" width="2.7109375" style="17" customWidth="1"/>
    <col min="2" max="2" width="40.7109375" style="17" customWidth="1"/>
    <col min="3" max="12" width="4.7109375" style="17" customWidth="1"/>
    <col min="13" max="13" width="50.7109375" style="17" customWidth="1"/>
    <col min="14" max="16384" width="11.42578125" style="17"/>
  </cols>
  <sheetData>
    <row r="2" spans="2:13" ht="20.25" x14ac:dyDescent="0.35">
      <c r="B2" s="25" t="s">
        <v>107</v>
      </c>
    </row>
    <row r="4" spans="2:13" ht="17.25" x14ac:dyDescent="0.25">
      <c r="B4" s="9"/>
      <c r="C4" s="270" t="s">
        <v>76</v>
      </c>
      <c r="D4" s="271"/>
      <c r="E4" s="271"/>
      <c r="F4" s="271"/>
      <c r="G4" s="271"/>
      <c r="H4" s="271"/>
      <c r="I4" s="271"/>
      <c r="J4" s="271"/>
      <c r="K4" s="271"/>
      <c r="L4" s="272"/>
      <c r="M4" s="9"/>
    </row>
    <row r="5" spans="2:13" ht="17.25" x14ac:dyDescent="0.25">
      <c r="B5" s="10" t="s">
        <v>111</v>
      </c>
      <c r="C5" s="273" t="s">
        <v>105</v>
      </c>
      <c r="D5" s="274"/>
      <c r="E5" s="274"/>
      <c r="F5" s="274"/>
      <c r="G5" s="274"/>
      <c r="H5" s="275" t="s">
        <v>106</v>
      </c>
      <c r="I5" s="274"/>
      <c r="J5" s="274"/>
      <c r="K5" s="274"/>
      <c r="L5" s="276"/>
      <c r="M5" s="11" t="s">
        <v>2</v>
      </c>
    </row>
    <row r="6" spans="2:13" ht="18" thickBot="1" x14ac:dyDescent="0.3">
      <c r="B6" s="12" t="s">
        <v>77</v>
      </c>
      <c r="C6" s="13"/>
      <c r="D6" s="13"/>
      <c r="E6" s="13"/>
      <c r="F6" s="13"/>
      <c r="G6" s="14"/>
      <c r="H6" s="15"/>
      <c r="I6" s="13"/>
      <c r="J6" s="13"/>
      <c r="K6" s="13"/>
      <c r="L6" s="13"/>
      <c r="M6" s="12"/>
    </row>
    <row r="7" spans="2:13" ht="18" thickTop="1" x14ac:dyDescent="0.25">
      <c r="B7" s="16"/>
      <c r="C7" s="18"/>
      <c r="D7" s="18"/>
      <c r="E7" s="18"/>
      <c r="F7" s="18"/>
      <c r="G7" s="19"/>
      <c r="H7" s="20"/>
      <c r="I7" s="18"/>
      <c r="J7" s="18"/>
      <c r="K7" s="18"/>
      <c r="L7" s="18"/>
      <c r="M7" s="16"/>
    </row>
    <row r="8" spans="2:13" ht="17.25" x14ac:dyDescent="0.25">
      <c r="B8" s="16"/>
      <c r="C8" s="21"/>
      <c r="D8" s="21"/>
      <c r="E8" s="21"/>
      <c r="F8" s="21"/>
      <c r="G8" s="22"/>
      <c r="H8" s="23"/>
      <c r="I8" s="21"/>
      <c r="J8" s="21"/>
      <c r="K8" s="21"/>
      <c r="L8" s="21"/>
      <c r="M8" s="16"/>
    </row>
    <row r="9" spans="2:13" ht="17.25" x14ac:dyDescent="0.25">
      <c r="B9" s="16"/>
      <c r="C9" s="21"/>
      <c r="D9" s="21"/>
      <c r="E9" s="21"/>
      <c r="F9" s="21"/>
      <c r="G9" s="22"/>
      <c r="H9" s="23"/>
      <c r="I9" s="21"/>
      <c r="J9" s="21"/>
      <c r="K9" s="21"/>
      <c r="L9" s="21"/>
      <c r="M9" s="16"/>
    </row>
    <row r="10" spans="2:13" ht="17.25" x14ac:dyDescent="0.25">
      <c r="B10" s="16"/>
      <c r="C10" s="21"/>
      <c r="D10" s="21"/>
      <c r="E10" s="21"/>
      <c r="F10" s="21"/>
      <c r="G10" s="22"/>
      <c r="H10" s="23"/>
      <c r="I10" s="21"/>
      <c r="J10" s="21"/>
      <c r="K10" s="21"/>
      <c r="L10" s="21"/>
      <c r="M10" s="16"/>
    </row>
    <row r="11" spans="2:13" ht="17.25" x14ac:dyDescent="0.25">
      <c r="B11" s="16"/>
      <c r="C11" s="21"/>
      <c r="D11" s="21"/>
      <c r="E11" s="21"/>
      <c r="F11" s="21"/>
      <c r="G11" s="22"/>
      <c r="H11" s="23"/>
      <c r="I11" s="21"/>
      <c r="J11" s="21"/>
      <c r="K11" s="21"/>
      <c r="L11" s="21"/>
      <c r="M11" s="16"/>
    </row>
    <row r="12" spans="2:13" ht="17.25" x14ac:dyDescent="0.25">
      <c r="B12" s="16"/>
      <c r="C12" s="21"/>
      <c r="D12" s="21"/>
      <c r="E12" s="21"/>
      <c r="F12" s="21"/>
      <c r="G12" s="22"/>
      <c r="H12" s="23"/>
      <c r="I12" s="21"/>
      <c r="J12" s="21"/>
      <c r="K12" s="21"/>
      <c r="L12" s="21"/>
      <c r="M12" s="16"/>
    </row>
    <row r="13" spans="2:13" ht="17.25" x14ac:dyDescent="0.25">
      <c r="B13" s="16"/>
      <c r="C13" s="21"/>
      <c r="D13" s="21"/>
      <c r="E13" s="21"/>
      <c r="F13" s="21"/>
      <c r="G13" s="22"/>
      <c r="H13" s="23"/>
      <c r="I13" s="21"/>
      <c r="J13" s="21"/>
      <c r="K13" s="21"/>
      <c r="L13" s="21"/>
      <c r="M13" s="16"/>
    </row>
    <row r="14" spans="2:13" ht="17.25" x14ac:dyDescent="0.25">
      <c r="B14" s="16"/>
      <c r="C14" s="21"/>
      <c r="D14" s="21"/>
      <c r="E14" s="21"/>
      <c r="F14" s="21"/>
      <c r="G14" s="22"/>
      <c r="H14" s="23"/>
      <c r="I14" s="21"/>
      <c r="J14" s="21"/>
      <c r="K14" s="21"/>
      <c r="L14" s="21"/>
      <c r="M14" s="16"/>
    </row>
    <row r="15" spans="2:13" ht="17.25" x14ac:dyDescent="0.25">
      <c r="B15" s="16"/>
      <c r="C15" s="21"/>
      <c r="D15" s="21"/>
      <c r="E15" s="21"/>
      <c r="F15" s="21"/>
      <c r="G15" s="22"/>
      <c r="H15" s="23"/>
      <c r="I15" s="21"/>
      <c r="J15" s="21"/>
      <c r="K15" s="21"/>
      <c r="L15" s="21"/>
      <c r="M15" s="16"/>
    </row>
    <row r="16" spans="2:13" ht="17.25" x14ac:dyDescent="0.25">
      <c r="B16" s="16"/>
      <c r="C16" s="21"/>
      <c r="D16" s="21"/>
      <c r="E16" s="21"/>
      <c r="F16" s="21"/>
      <c r="G16" s="22"/>
      <c r="H16" s="23"/>
      <c r="I16" s="21"/>
      <c r="J16" s="21"/>
      <c r="K16" s="21"/>
      <c r="L16" s="21"/>
      <c r="M16" s="16"/>
    </row>
    <row r="17" spans="2:13" ht="17.25" x14ac:dyDescent="0.25">
      <c r="B17" s="16"/>
      <c r="C17" s="21"/>
      <c r="D17" s="21"/>
      <c r="E17" s="21"/>
      <c r="F17" s="21"/>
      <c r="G17" s="22"/>
      <c r="H17" s="23"/>
      <c r="I17" s="21"/>
      <c r="J17" s="21"/>
      <c r="K17" s="21"/>
      <c r="L17" s="21"/>
      <c r="M17" s="16"/>
    </row>
    <row r="18" spans="2:13" ht="17.25" x14ac:dyDescent="0.25">
      <c r="B18" s="16"/>
      <c r="C18" s="21"/>
      <c r="D18" s="21"/>
      <c r="E18" s="21"/>
      <c r="F18" s="21"/>
      <c r="G18" s="22"/>
      <c r="H18" s="23"/>
      <c r="I18" s="21"/>
      <c r="J18" s="21"/>
      <c r="K18" s="21"/>
      <c r="L18" s="21"/>
      <c r="M18" s="16"/>
    </row>
    <row r="19" spans="2:13" ht="17.25" x14ac:dyDescent="0.25">
      <c r="B19" s="16"/>
      <c r="C19" s="21"/>
      <c r="D19" s="21"/>
      <c r="E19" s="21"/>
      <c r="F19" s="21"/>
      <c r="G19" s="22"/>
      <c r="H19" s="23"/>
      <c r="I19" s="21"/>
      <c r="J19" s="21"/>
      <c r="K19" s="21"/>
      <c r="L19" s="21"/>
      <c r="M19" s="16"/>
    </row>
    <row r="20" spans="2:13" ht="17.25" x14ac:dyDescent="0.25">
      <c r="B20" s="16"/>
      <c r="C20" s="21"/>
      <c r="D20" s="21"/>
      <c r="E20" s="21"/>
      <c r="F20" s="21"/>
      <c r="G20" s="22"/>
      <c r="H20" s="23"/>
      <c r="I20" s="21"/>
      <c r="J20" s="21"/>
      <c r="K20" s="21"/>
      <c r="L20" s="21"/>
      <c r="M20" s="16"/>
    </row>
    <row r="21" spans="2:13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2:13" x14ac:dyDescent="0.25">
      <c r="B23" s="277" t="s">
        <v>112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9"/>
    </row>
    <row r="24" spans="2:13" ht="6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x14ac:dyDescent="0.25">
      <c r="B25" s="280" t="s">
        <v>78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2"/>
    </row>
    <row r="26" spans="2:13" x14ac:dyDescent="0.25">
      <c r="B26" s="267" t="s">
        <v>113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9"/>
    </row>
    <row r="27" spans="2:13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2:13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2:13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2:13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2:1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2:13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2:13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13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2:13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2:13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2:13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2:13" x14ac:dyDescent="0.2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2:13" x14ac:dyDescent="0.2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2:13" x14ac:dyDescent="0.2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2:13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3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2:13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2:13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2:13" x14ac:dyDescent="0.2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2:13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2:13" x14ac:dyDescent="0.2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3" x14ac:dyDescent="0.2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2:13" x14ac:dyDescent="0.2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2:13" x14ac:dyDescent="0.2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2:13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2:13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2:13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2:13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2:13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3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2:13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2:13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2:13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2:13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2:13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2:13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2:13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2:13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 x14ac:dyDescent="0.2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 x14ac:dyDescent="0.2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 x14ac:dyDescent="0.2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 x14ac:dyDescent="0.2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2:13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2:13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2:13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2:13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2:13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2:13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2:13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2:13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2:13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2:13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2:13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2:13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2:13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2:13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2:13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2:13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2:13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2:13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2:13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2:13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2:13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</sheetData>
  <mergeCells count="6">
    <mergeCell ref="B26:M26"/>
    <mergeCell ref="C4:L4"/>
    <mergeCell ref="C5:G5"/>
    <mergeCell ref="H5:L5"/>
    <mergeCell ref="B23:M23"/>
    <mergeCell ref="B25:M2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2:J22"/>
  <sheetViews>
    <sheetView showGridLines="0" workbookViewId="0"/>
  </sheetViews>
  <sheetFormatPr baseColWidth="10" defaultColWidth="11.42578125" defaultRowHeight="17.25" x14ac:dyDescent="0.3"/>
  <cols>
    <col min="1" max="1" width="2.7109375" style="46" customWidth="1"/>
    <col min="2" max="2" width="31.42578125" style="45" customWidth="1"/>
    <col min="3" max="4" width="10.7109375" style="46" customWidth="1"/>
    <col min="5" max="5" width="10.85546875" style="46" customWidth="1"/>
    <col min="6" max="7" width="10.7109375" style="46" customWidth="1"/>
    <col min="8" max="8" width="50.7109375" style="46" customWidth="1"/>
    <col min="9" max="16384" width="11.42578125" style="46"/>
  </cols>
  <sheetData>
    <row r="2" spans="2:10" ht="20.25" x14ac:dyDescent="0.35">
      <c r="B2" s="286" t="s">
        <v>81</v>
      </c>
      <c r="C2" s="286"/>
    </row>
    <row r="4" spans="2:10" s="29" customFormat="1" x14ac:dyDescent="0.3">
      <c r="B4" s="27" t="s">
        <v>0</v>
      </c>
      <c r="C4" s="249" t="s">
        <v>1</v>
      </c>
      <c r="D4" s="250" t="s">
        <v>1</v>
      </c>
      <c r="E4" s="283" t="s">
        <v>1</v>
      </c>
      <c r="F4" s="284"/>
      <c r="G4" s="285"/>
      <c r="H4" s="27"/>
      <c r="I4" s="28"/>
    </row>
    <row r="5" spans="2:10" s="34" customFormat="1" ht="34.5" x14ac:dyDescent="0.3">
      <c r="B5" s="30" t="s">
        <v>115</v>
      </c>
      <c r="C5" s="31" t="s">
        <v>116</v>
      </c>
      <c r="D5" s="31" t="s">
        <v>116</v>
      </c>
      <c r="E5" s="31" t="s">
        <v>116</v>
      </c>
      <c r="F5" s="31" t="s">
        <v>117</v>
      </c>
      <c r="G5" s="32" t="s">
        <v>80</v>
      </c>
      <c r="H5" s="33" t="s">
        <v>2</v>
      </c>
    </row>
    <row r="6" spans="2:10" s="34" customFormat="1" x14ac:dyDescent="0.3">
      <c r="B6" s="35"/>
      <c r="C6" s="36"/>
      <c r="D6" s="37"/>
      <c r="E6" s="37"/>
      <c r="F6" s="38"/>
      <c r="G6" s="39" t="str">
        <f t="shared" ref="G6:G15" si="0">IF(ISERR(F6/E6)=TRUE,"",IF(ISBLANK(E6),"",IF(ISBLANK(F6),"",(F6/E6))))</f>
        <v/>
      </c>
      <c r="H6" s="35"/>
    </row>
    <row r="7" spans="2:10" s="34" customFormat="1" x14ac:dyDescent="0.3">
      <c r="B7" s="35"/>
      <c r="C7" s="36"/>
      <c r="D7" s="37"/>
      <c r="E7" s="37"/>
      <c r="F7" s="38"/>
      <c r="G7" s="39" t="str">
        <f t="shared" si="0"/>
        <v/>
      </c>
      <c r="H7" s="35"/>
    </row>
    <row r="8" spans="2:10" s="34" customFormat="1" x14ac:dyDescent="0.3">
      <c r="B8" s="35"/>
      <c r="C8" s="36"/>
      <c r="D8" s="37"/>
      <c r="E8" s="37"/>
      <c r="F8" s="38"/>
      <c r="G8" s="39" t="str">
        <f t="shared" si="0"/>
        <v/>
      </c>
      <c r="H8" s="35"/>
    </row>
    <row r="9" spans="2:10" s="34" customFormat="1" x14ac:dyDescent="0.3">
      <c r="B9" s="35"/>
      <c r="C9" s="36"/>
      <c r="D9" s="37"/>
      <c r="E9" s="37"/>
      <c r="F9" s="38"/>
      <c r="G9" s="39" t="str">
        <f t="shared" si="0"/>
        <v/>
      </c>
      <c r="H9" s="35"/>
    </row>
    <row r="10" spans="2:10" s="34" customFormat="1" x14ac:dyDescent="0.3">
      <c r="B10" s="35"/>
      <c r="C10" s="36"/>
      <c r="D10" s="37"/>
      <c r="E10" s="37"/>
      <c r="F10" s="38"/>
      <c r="G10" s="39" t="str">
        <f t="shared" si="0"/>
        <v/>
      </c>
      <c r="H10" s="35"/>
    </row>
    <row r="11" spans="2:10" s="34" customFormat="1" x14ac:dyDescent="0.3">
      <c r="B11" s="35"/>
      <c r="C11" s="36"/>
      <c r="D11" s="37"/>
      <c r="E11" s="37"/>
      <c r="F11" s="38"/>
      <c r="G11" s="39" t="str">
        <f t="shared" si="0"/>
        <v/>
      </c>
      <c r="H11" s="35"/>
    </row>
    <row r="12" spans="2:10" s="34" customFormat="1" x14ac:dyDescent="0.3">
      <c r="B12" s="35"/>
      <c r="C12" s="36"/>
      <c r="D12" s="37"/>
      <c r="E12" s="37"/>
      <c r="F12" s="38"/>
      <c r="G12" s="39" t="str">
        <f t="shared" si="0"/>
        <v/>
      </c>
      <c r="H12" s="35"/>
    </row>
    <row r="13" spans="2:10" s="34" customFormat="1" x14ac:dyDescent="0.3">
      <c r="B13" s="35"/>
      <c r="C13" s="36"/>
      <c r="D13" s="37"/>
      <c r="E13" s="37"/>
      <c r="F13" s="38"/>
      <c r="G13" s="39" t="str">
        <f t="shared" si="0"/>
        <v/>
      </c>
      <c r="H13" s="35"/>
    </row>
    <row r="14" spans="2:10" s="34" customFormat="1" x14ac:dyDescent="0.3">
      <c r="B14" s="35"/>
      <c r="C14" s="36"/>
      <c r="D14" s="37"/>
      <c r="E14" s="37"/>
      <c r="F14" s="38"/>
      <c r="G14" s="39" t="str">
        <f t="shared" si="0"/>
        <v/>
      </c>
      <c r="H14" s="35"/>
    </row>
    <row r="15" spans="2:10" s="34" customFormat="1" x14ac:dyDescent="0.3">
      <c r="B15" s="35"/>
      <c r="C15" s="36"/>
      <c r="D15" s="37"/>
      <c r="E15" s="37"/>
      <c r="F15" s="38"/>
      <c r="G15" s="39" t="str">
        <f t="shared" si="0"/>
        <v/>
      </c>
      <c r="H15" s="35"/>
      <c r="J15" s="182"/>
    </row>
    <row r="16" spans="2:10" s="34" customFormat="1" x14ac:dyDescent="0.3">
      <c r="B16" s="35"/>
      <c r="C16" s="36"/>
      <c r="D16" s="37"/>
      <c r="E16" s="37"/>
      <c r="F16" s="38"/>
      <c r="G16" s="39" t="str">
        <f t="shared" ref="G16:G22" si="1">IF(ISERR(F16/E16)=TRUE,"",IF(ISBLANK(E16),"",IF(ISBLANK(F16),"",(F16/E16))))</f>
        <v/>
      </c>
      <c r="H16" s="35"/>
    </row>
    <row r="17" spans="2:8" s="34" customFormat="1" x14ac:dyDescent="0.3">
      <c r="B17" s="35"/>
      <c r="C17" s="36"/>
      <c r="D17" s="37"/>
      <c r="E17" s="37"/>
      <c r="F17" s="38"/>
      <c r="G17" s="39" t="str">
        <f t="shared" si="1"/>
        <v/>
      </c>
      <c r="H17" s="35"/>
    </row>
    <row r="18" spans="2:8" s="34" customFormat="1" x14ac:dyDescent="0.3">
      <c r="B18" s="35"/>
      <c r="C18" s="36"/>
      <c r="D18" s="37"/>
      <c r="E18" s="37"/>
      <c r="F18" s="38"/>
      <c r="G18" s="39" t="str">
        <f t="shared" si="1"/>
        <v/>
      </c>
      <c r="H18" s="35"/>
    </row>
    <row r="19" spans="2:8" s="34" customFormat="1" x14ac:dyDescent="0.3">
      <c r="B19" s="35"/>
      <c r="C19" s="36"/>
      <c r="D19" s="37"/>
      <c r="E19" s="37"/>
      <c r="F19" s="38"/>
      <c r="G19" s="39" t="str">
        <f t="shared" si="1"/>
        <v/>
      </c>
      <c r="H19" s="35"/>
    </row>
    <row r="20" spans="2:8" s="34" customFormat="1" x14ac:dyDescent="0.3">
      <c r="B20" s="35"/>
      <c r="C20" s="36"/>
      <c r="D20" s="37"/>
      <c r="E20" s="37"/>
      <c r="F20" s="38"/>
      <c r="G20" s="39" t="str">
        <f t="shared" si="1"/>
        <v/>
      </c>
      <c r="H20" s="35"/>
    </row>
    <row r="21" spans="2:8" s="34" customFormat="1" x14ac:dyDescent="0.3">
      <c r="B21" s="35"/>
      <c r="C21" s="36"/>
      <c r="D21" s="37"/>
      <c r="E21" s="37"/>
      <c r="F21" s="38"/>
      <c r="G21" s="39" t="str">
        <f t="shared" si="1"/>
        <v/>
      </c>
      <c r="H21" s="35"/>
    </row>
    <row r="22" spans="2:8" s="29" customFormat="1" x14ac:dyDescent="0.3">
      <c r="B22" s="40" t="s">
        <v>3</v>
      </c>
      <c r="C22" s="41">
        <f>SUM(C6:C21)</f>
        <v>0</v>
      </c>
      <c r="D22" s="41">
        <f>SUM(D6:D21)</f>
        <v>0</v>
      </c>
      <c r="E22" s="41">
        <f>SUM(E6:E21)</f>
        <v>0</v>
      </c>
      <c r="F22" s="42">
        <f>SUM(F6:F21)</f>
        <v>0</v>
      </c>
      <c r="G22" s="43" t="str">
        <f t="shared" si="1"/>
        <v/>
      </c>
      <c r="H22" s="44"/>
    </row>
  </sheetData>
  <mergeCells count="2">
    <mergeCell ref="E4:G4"/>
    <mergeCell ref="B2:C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2:K30"/>
  <sheetViews>
    <sheetView showGridLines="0" workbookViewId="0"/>
  </sheetViews>
  <sheetFormatPr baseColWidth="10" defaultColWidth="11.42578125" defaultRowHeight="17.25" x14ac:dyDescent="0.3"/>
  <cols>
    <col min="1" max="1" width="2.7109375" style="49" customWidth="1"/>
    <col min="2" max="2" width="6.7109375" style="49" customWidth="1"/>
    <col min="3" max="3" width="33.7109375" style="49" customWidth="1"/>
    <col min="4" max="10" width="8.7109375" style="49" customWidth="1"/>
    <col min="11" max="11" width="35.7109375" style="49" customWidth="1"/>
    <col min="12" max="16384" width="11.42578125" style="49"/>
  </cols>
  <sheetData>
    <row r="2" spans="2:11" ht="20.25" x14ac:dyDescent="0.35">
      <c r="B2" s="73" t="s">
        <v>95</v>
      </c>
    </row>
    <row r="4" spans="2:11" ht="15.95" customHeight="1" x14ac:dyDescent="0.3">
      <c r="B4" s="181" t="s">
        <v>118</v>
      </c>
      <c r="C4" s="181"/>
      <c r="D4" s="302"/>
      <c r="E4" s="303"/>
      <c r="F4" s="304"/>
      <c r="G4" s="47" t="s">
        <v>119</v>
      </c>
      <c r="H4" s="187"/>
      <c r="I4" s="292" t="s">
        <v>120</v>
      </c>
      <c r="J4" s="293"/>
      <c r="K4" s="48"/>
    </row>
    <row r="5" spans="2:11" x14ac:dyDescent="0.3">
      <c r="B5" s="82" t="s">
        <v>121</v>
      </c>
      <c r="C5" s="50"/>
      <c r="D5" s="302"/>
      <c r="E5" s="303"/>
      <c r="F5" s="303"/>
      <c r="G5" s="303"/>
      <c r="H5" s="303"/>
      <c r="I5" s="303"/>
      <c r="J5" s="303"/>
      <c r="K5" s="304"/>
    </row>
    <row r="6" spans="2:11" x14ac:dyDescent="0.3">
      <c r="B6" s="82" t="s">
        <v>122</v>
      </c>
      <c r="C6" s="83"/>
      <c r="D6" s="302"/>
      <c r="E6" s="303"/>
      <c r="F6" s="303"/>
      <c r="G6" s="303"/>
      <c r="H6" s="303"/>
      <c r="I6" s="303"/>
      <c r="J6" s="303"/>
      <c r="K6" s="304"/>
    </row>
    <row r="7" spans="2:11" x14ac:dyDescent="0.3">
      <c r="B7" s="294"/>
      <c r="C7" s="295"/>
      <c r="D7" s="51" t="s">
        <v>10</v>
      </c>
      <c r="E7" s="296" t="s">
        <v>5</v>
      </c>
      <c r="F7" s="297"/>
      <c r="G7" s="297"/>
      <c r="H7" s="297"/>
      <c r="I7" s="297"/>
      <c r="J7" s="297"/>
      <c r="K7" s="52"/>
    </row>
    <row r="8" spans="2:11" x14ac:dyDescent="0.3">
      <c r="B8" s="53" t="s">
        <v>11</v>
      </c>
      <c r="C8" s="54"/>
      <c r="D8" s="55" t="s">
        <v>12</v>
      </c>
      <c r="E8" s="55" t="s">
        <v>13</v>
      </c>
      <c r="F8" s="55" t="s">
        <v>123</v>
      </c>
      <c r="G8" s="55" t="s">
        <v>14</v>
      </c>
      <c r="H8" s="55" t="s">
        <v>84</v>
      </c>
      <c r="I8" s="55" t="s">
        <v>6</v>
      </c>
      <c r="J8" s="55" t="s">
        <v>7</v>
      </c>
      <c r="K8" s="56" t="s">
        <v>8</v>
      </c>
    </row>
    <row r="9" spans="2:11" x14ac:dyDescent="0.3">
      <c r="B9" s="84" t="s">
        <v>124</v>
      </c>
      <c r="C9" s="57"/>
      <c r="D9" s="58"/>
      <c r="E9" s="59">
        <v>100</v>
      </c>
      <c r="F9" s="59">
        <v>100</v>
      </c>
      <c r="G9" s="60">
        <f t="shared" ref="G9:G16" si="0">IF(ISERR(F9/E9)=TRUE,"",IF(ISBLANK(E9),"",IF(ISBLANK(F9),"",(F9/E9))))</f>
        <v>1</v>
      </c>
      <c r="H9" s="61"/>
      <c r="I9" s="61"/>
      <c r="J9" s="61"/>
      <c r="K9" s="62"/>
    </row>
    <row r="10" spans="2:11" ht="15.95" customHeight="1" x14ac:dyDescent="0.3">
      <c r="B10" s="84" t="s">
        <v>15</v>
      </c>
      <c r="C10" s="57"/>
      <c r="D10" s="58"/>
      <c r="E10" s="63"/>
      <c r="F10" s="63"/>
      <c r="G10" s="60" t="str">
        <f t="shared" si="0"/>
        <v/>
      </c>
      <c r="H10" s="61"/>
      <c r="I10" s="61"/>
      <c r="J10" s="61"/>
      <c r="K10" s="62"/>
    </row>
    <row r="11" spans="2:11" x14ac:dyDescent="0.3">
      <c r="B11" s="64" t="s">
        <v>16</v>
      </c>
      <c r="C11" s="57"/>
      <c r="D11" s="58"/>
      <c r="E11" s="63"/>
      <c r="F11" s="63"/>
      <c r="G11" s="60" t="str">
        <f t="shared" si="0"/>
        <v/>
      </c>
      <c r="H11" s="61"/>
      <c r="I11" s="61"/>
      <c r="J11" s="61"/>
      <c r="K11" s="62"/>
    </row>
    <row r="12" spans="2:11" x14ac:dyDescent="0.3">
      <c r="B12" s="64" t="s">
        <v>17</v>
      </c>
      <c r="C12" s="57"/>
      <c r="D12" s="58"/>
      <c r="E12" s="63"/>
      <c r="F12" s="63"/>
      <c r="G12" s="60" t="str">
        <f t="shared" si="0"/>
        <v/>
      </c>
      <c r="H12" s="61"/>
      <c r="I12" s="61"/>
      <c r="J12" s="61"/>
      <c r="K12" s="62"/>
    </row>
    <row r="13" spans="2:11" x14ac:dyDescent="0.3">
      <c r="B13" s="65"/>
      <c r="C13" s="57"/>
      <c r="D13" s="58"/>
      <c r="E13" s="63"/>
      <c r="F13" s="63"/>
      <c r="G13" s="60" t="str">
        <f t="shared" si="0"/>
        <v/>
      </c>
      <c r="H13" s="61"/>
      <c r="I13" s="61"/>
      <c r="J13" s="61"/>
      <c r="K13" s="62"/>
    </row>
    <row r="14" spans="2:11" x14ac:dyDescent="0.3">
      <c r="B14" s="65"/>
      <c r="C14" s="57"/>
      <c r="D14" s="58"/>
      <c r="E14" s="63"/>
      <c r="F14" s="63"/>
      <c r="G14" s="60" t="str">
        <f t="shared" si="0"/>
        <v/>
      </c>
      <c r="H14" s="61"/>
      <c r="I14" s="61"/>
      <c r="J14" s="61"/>
      <c r="K14" s="62"/>
    </row>
    <row r="15" spans="2:11" x14ac:dyDescent="0.3">
      <c r="B15" s="65"/>
      <c r="C15" s="57"/>
      <c r="D15" s="58"/>
      <c r="E15" s="63"/>
      <c r="F15" s="63"/>
      <c r="G15" s="60" t="str">
        <f t="shared" si="0"/>
        <v/>
      </c>
      <c r="H15" s="61"/>
      <c r="I15" s="61"/>
      <c r="J15" s="61"/>
      <c r="K15" s="62"/>
    </row>
    <row r="16" spans="2:11" x14ac:dyDescent="0.3">
      <c r="B16" s="298" t="s">
        <v>18</v>
      </c>
      <c r="C16" s="299"/>
      <c r="D16" s="66"/>
      <c r="E16" s="63"/>
      <c r="F16" s="63"/>
      <c r="G16" s="60" t="str">
        <f t="shared" si="0"/>
        <v/>
      </c>
      <c r="H16" s="61"/>
      <c r="I16" s="61"/>
      <c r="J16" s="61"/>
      <c r="K16" s="67"/>
    </row>
    <row r="17" spans="2:11" s="72" customFormat="1" x14ac:dyDescent="0.3">
      <c r="B17" s="287" t="s">
        <v>3</v>
      </c>
      <c r="C17" s="288"/>
      <c r="D17" s="68">
        <f>SUM(D9:D16)</f>
        <v>0</v>
      </c>
      <c r="E17" s="69"/>
      <c r="F17" s="70"/>
      <c r="G17" s="70"/>
      <c r="H17" s="70"/>
      <c r="I17" s="70"/>
      <c r="J17" s="70"/>
      <c r="K17" s="71"/>
    </row>
    <row r="19" spans="2:11" x14ac:dyDescent="0.3">
      <c r="C19" s="84" t="s">
        <v>96</v>
      </c>
      <c r="D19" s="85" t="s">
        <v>132</v>
      </c>
      <c r="E19" s="300" t="s">
        <v>108</v>
      </c>
      <c r="F19" s="301"/>
    </row>
    <row r="20" spans="2:11" s="86" customFormat="1" ht="14.25" x14ac:dyDescent="0.25"/>
    <row r="21" spans="2:11" s="86" customFormat="1" ht="14.25" x14ac:dyDescent="0.25"/>
    <row r="22" spans="2:11" s="17" customFormat="1" ht="27" customHeight="1" x14ac:dyDescent="0.25">
      <c r="B22" s="289" t="s">
        <v>147</v>
      </c>
      <c r="C22" s="290"/>
      <c r="D22" s="290"/>
      <c r="E22" s="290"/>
      <c r="F22" s="290"/>
      <c r="G22" s="290"/>
      <c r="H22" s="290"/>
      <c r="I22" s="290"/>
      <c r="J22" s="290"/>
      <c r="K22" s="291"/>
    </row>
    <row r="23" spans="2:11" s="17" customFormat="1" ht="6" customHeight="1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2:11" s="17" customFormat="1" ht="14.25" customHeight="1" x14ac:dyDescent="0.25">
      <c r="B24" s="280" t="s">
        <v>78</v>
      </c>
      <c r="C24" s="281"/>
      <c r="D24" s="281"/>
      <c r="E24" s="281"/>
      <c r="F24" s="281"/>
      <c r="G24" s="281"/>
      <c r="H24" s="281"/>
      <c r="I24" s="281"/>
      <c r="J24" s="281"/>
      <c r="K24" s="282"/>
    </row>
    <row r="25" spans="2:11" s="17" customFormat="1" ht="14.25" customHeight="1" x14ac:dyDescent="0.25">
      <c r="B25" s="267" t="s">
        <v>113</v>
      </c>
      <c r="C25" s="268"/>
      <c r="D25" s="268"/>
      <c r="E25" s="268"/>
      <c r="F25" s="268"/>
      <c r="G25" s="268"/>
      <c r="H25" s="268"/>
      <c r="I25" s="268"/>
      <c r="J25" s="268"/>
      <c r="K25" s="269"/>
    </row>
    <row r="30" spans="2:11" x14ac:dyDescent="0.3">
      <c r="C30" s="183"/>
    </row>
  </sheetData>
  <mergeCells count="12">
    <mergeCell ref="B25:K25"/>
    <mergeCell ref="B17:C17"/>
    <mergeCell ref="B22:K22"/>
    <mergeCell ref="B24:K24"/>
    <mergeCell ref="I4:J4"/>
    <mergeCell ref="B7:C7"/>
    <mergeCell ref="E7:J7"/>
    <mergeCell ref="B16:C16"/>
    <mergeCell ref="E19:F19"/>
    <mergeCell ref="D4:F4"/>
    <mergeCell ref="D5:K5"/>
    <mergeCell ref="D6:K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B1:R27"/>
  <sheetViews>
    <sheetView showGridLines="0" zoomScale="80" zoomScaleNormal="80" workbookViewId="0"/>
  </sheetViews>
  <sheetFormatPr baseColWidth="10" defaultColWidth="11.42578125" defaultRowHeight="17.25" x14ac:dyDescent="0.3"/>
  <cols>
    <col min="1" max="1" width="2.7109375" style="76" customWidth="1"/>
    <col min="2" max="2" width="21.5703125" style="76" bestFit="1" customWidth="1"/>
    <col min="3" max="3" width="12.85546875" style="76" customWidth="1"/>
    <col min="4" max="12" width="14.42578125" style="76" customWidth="1"/>
    <col min="13" max="13" width="106.28515625" style="76" customWidth="1"/>
    <col min="14" max="16384" width="11.42578125" style="76"/>
  </cols>
  <sheetData>
    <row r="1" spans="2:18" x14ac:dyDescent="0.3">
      <c r="B1" s="74"/>
    </row>
    <row r="2" spans="2:18" ht="20.25" x14ac:dyDescent="0.35">
      <c r="B2" s="73" t="s">
        <v>125</v>
      </c>
    </row>
    <row r="3" spans="2:18" x14ac:dyDescent="0.3">
      <c r="B3" s="74"/>
    </row>
    <row r="4" spans="2:18" x14ac:dyDescent="0.3">
      <c r="B4" s="77"/>
      <c r="C4" s="78" t="s">
        <v>97</v>
      </c>
      <c r="D4" s="78" t="s">
        <v>98</v>
      </c>
      <c r="E4" s="78" t="s">
        <v>99</v>
      </c>
      <c r="F4" s="78" t="s">
        <v>98</v>
      </c>
      <c r="G4" s="78" t="s">
        <v>98</v>
      </c>
      <c r="H4" s="78" t="s">
        <v>98</v>
      </c>
      <c r="I4" s="78" t="s">
        <v>98</v>
      </c>
      <c r="J4" s="78" t="s">
        <v>98</v>
      </c>
      <c r="K4" s="78" t="s">
        <v>98</v>
      </c>
      <c r="L4" s="78" t="s">
        <v>98</v>
      </c>
      <c r="M4" s="4" t="s">
        <v>126</v>
      </c>
      <c r="N4" s="74"/>
      <c r="O4" s="74"/>
      <c r="P4" s="74"/>
      <c r="Q4" s="74"/>
      <c r="R4" s="74"/>
    </row>
    <row r="5" spans="2:18" x14ac:dyDescent="0.3">
      <c r="B5" s="79" t="s">
        <v>100</v>
      </c>
      <c r="C5" s="80">
        <v>1.2</v>
      </c>
      <c r="D5" s="80">
        <v>1</v>
      </c>
      <c r="E5" s="80">
        <v>1</v>
      </c>
      <c r="F5" s="80">
        <v>1</v>
      </c>
      <c r="G5" s="80">
        <v>1</v>
      </c>
      <c r="H5" s="80">
        <v>1</v>
      </c>
      <c r="I5" s="80">
        <v>1</v>
      </c>
      <c r="J5" s="80">
        <v>1</v>
      </c>
      <c r="K5" s="80">
        <v>1</v>
      </c>
      <c r="L5" s="80">
        <v>1</v>
      </c>
      <c r="M5" s="74"/>
      <c r="N5" s="74"/>
      <c r="O5" s="74"/>
      <c r="P5" s="74"/>
      <c r="Q5" s="74"/>
      <c r="R5" s="74"/>
    </row>
    <row r="6" spans="2:18" x14ac:dyDescent="0.3">
      <c r="B6" s="79" t="s">
        <v>101</v>
      </c>
      <c r="C6" s="80">
        <v>2.5</v>
      </c>
      <c r="D6" s="80">
        <v>2</v>
      </c>
      <c r="E6" s="80">
        <v>2</v>
      </c>
      <c r="F6" s="80">
        <v>2</v>
      </c>
      <c r="G6" s="80">
        <v>2</v>
      </c>
      <c r="H6" s="80">
        <v>2</v>
      </c>
      <c r="I6" s="80">
        <v>2</v>
      </c>
      <c r="J6" s="80">
        <v>2</v>
      </c>
      <c r="K6" s="80">
        <v>2</v>
      </c>
      <c r="L6" s="80">
        <v>2</v>
      </c>
      <c r="M6" s="4" t="s">
        <v>127</v>
      </c>
      <c r="N6" s="74"/>
      <c r="O6" s="74"/>
      <c r="P6" s="74"/>
      <c r="Q6" s="74"/>
      <c r="R6" s="74"/>
    </row>
    <row r="7" spans="2:18" x14ac:dyDescent="0.3">
      <c r="B7" s="79" t="s">
        <v>102</v>
      </c>
      <c r="C7" s="80">
        <v>3.5</v>
      </c>
      <c r="D7" s="80">
        <v>3</v>
      </c>
      <c r="E7" s="80">
        <v>3</v>
      </c>
      <c r="F7" s="80">
        <v>3</v>
      </c>
      <c r="G7" s="80">
        <v>3</v>
      </c>
      <c r="H7" s="80">
        <v>3</v>
      </c>
      <c r="I7" s="80">
        <v>3</v>
      </c>
      <c r="J7" s="80">
        <v>3</v>
      </c>
      <c r="K7" s="80">
        <v>3</v>
      </c>
      <c r="L7" s="80">
        <v>3</v>
      </c>
    </row>
    <row r="8" spans="2:18" x14ac:dyDescent="0.3">
      <c r="B8" s="79" t="s">
        <v>103</v>
      </c>
      <c r="C8" s="80">
        <v>5</v>
      </c>
      <c r="D8" s="80">
        <v>4</v>
      </c>
      <c r="E8" s="80">
        <v>4</v>
      </c>
      <c r="F8" s="80">
        <v>4</v>
      </c>
      <c r="G8" s="80">
        <v>4</v>
      </c>
      <c r="H8" s="80">
        <v>4</v>
      </c>
      <c r="I8" s="80">
        <v>4</v>
      </c>
      <c r="J8" s="80">
        <v>4</v>
      </c>
      <c r="K8" s="80">
        <v>4</v>
      </c>
      <c r="L8" s="80">
        <v>4</v>
      </c>
    </row>
    <row r="9" spans="2:18" x14ac:dyDescent="0.3">
      <c r="B9" s="305" t="s">
        <v>133</v>
      </c>
      <c r="C9" s="306"/>
      <c r="D9" s="306"/>
      <c r="E9" s="87"/>
    </row>
    <row r="23" spans="13:16" x14ac:dyDescent="0.3">
      <c r="M23" s="75" t="s">
        <v>104</v>
      </c>
      <c r="N23" s="81"/>
      <c r="O23" s="81"/>
      <c r="P23" s="81"/>
    </row>
    <row r="24" spans="13:16" x14ac:dyDescent="0.3">
      <c r="M24" s="4" t="s">
        <v>129</v>
      </c>
    </row>
    <row r="25" spans="13:16" x14ac:dyDescent="0.3">
      <c r="M25" s="4" t="s">
        <v>131</v>
      </c>
    </row>
    <row r="26" spans="13:16" x14ac:dyDescent="0.3">
      <c r="M26" s="4" t="s">
        <v>130</v>
      </c>
    </row>
    <row r="27" spans="13:16" x14ac:dyDescent="0.3">
      <c r="M27" s="4" t="s">
        <v>128</v>
      </c>
    </row>
  </sheetData>
  <mergeCells count="1">
    <mergeCell ref="B9:D9"/>
  </mergeCells>
  <phoneticPr fontId="4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B2:M33"/>
  <sheetViews>
    <sheetView showGridLines="0" zoomScaleNormal="100" workbookViewId="0">
      <selection activeCell="B16" sqref="B16:C16"/>
    </sheetView>
  </sheetViews>
  <sheetFormatPr baseColWidth="10" defaultRowHeight="14.25" x14ac:dyDescent="0.25"/>
  <cols>
    <col min="1" max="1" width="2.7109375" style="90" customWidth="1"/>
    <col min="2" max="2" width="7.7109375" style="90" customWidth="1"/>
    <col min="3" max="3" width="21.5703125" style="90" customWidth="1"/>
    <col min="4" max="4" width="13.7109375" style="90" customWidth="1"/>
    <col min="5" max="8" width="9.7109375" style="90" customWidth="1"/>
    <col min="9" max="9" width="9.7109375" style="104" customWidth="1"/>
    <col min="10" max="10" width="6.7109375" style="104" customWidth="1"/>
    <col min="11" max="11" width="38.7109375" style="90" customWidth="1"/>
    <col min="12" max="257" width="11.42578125" style="90"/>
    <col min="258" max="258" width="7.7109375" style="90" customWidth="1"/>
    <col min="259" max="259" width="21.5703125" style="90" customWidth="1"/>
    <col min="260" max="260" width="13.7109375" style="90" customWidth="1"/>
    <col min="261" max="265" width="9.7109375" style="90" customWidth="1"/>
    <col min="266" max="266" width="6.7109375" style="90" customWidth="1"/>
    <col min="267" max="267" width="38.7109375" style="90" customWidth="1"/>
    <col min="268" max="513" width="11.42578125" style="90"/>
    <col min="514" max="514" width="7.7109375" style="90" customWidth="1"/>
    <col min="515" max="515" width="21.5703125" style="90" customWidth="1"/>
    <col min="516" max="516" width="13.7109375" style="90" customWidth="1"/>
    <col min="517" max="521" width="9.7109375" style="90" customWidth="1"/>
    <col min="522" max="522" width="6.7109375" style="90" customWidth="1"/>
    <col min="523" max="523" width="38.7109375" style="90" customWidth="1"/>
    <col min="524" max="769" width="11.42578125" style="90"/>
    <col min="770" max="770" width="7.7109375" style="90" customWidth="1"/>
    <col min="771" max="771" width="21.5703125" style="90" customWidth="1"/>
    <col min="772" max="772" width="13.7109375" style="90" customWidth="1"/>
    <col min="773" max="777" width="9.7109375" style="90" customWidth="1"/>
    <col min="778" max="778" width="6.7109375" style="90" customWidth="1"/>
    <col min="779" max="779" width="38.7109375" style="90" customWidth="1"/>
    <col min="780" max="1025" width="11.42578125" style="90"/>
    <col min="1026" max="1026" width="7.7109375" style="90" customWidth="1"/>
    <col min="1027" max="1027" width="21.5703125" style="90" customWidth="1"/>
    <col min="1028" max="1028" width="13.7109375" style="90" customWidth="1"/>
    <col min="1029" max="1033" width="9.7109375" style="90" customWidth="1"/>
    <col min="1034" max="1034" width="6.7109375" style="90" customWidth="1"/>
    <col min="1035" max="1035" width="38.7109375" style="90" customWidth="1"/>
    <col min="1036" max="1281" width="11.42578125" style="90"/>
    <col min="1282" max="1282" width="7.7109375" style="90" customWidth="1"/>
    <col min="1283" max="1283" width="21.5703125" style="90" customWidth="1"/>
    <col min="1284" max="1284" width="13.7109375" style="90" customWidth="1"/>
    <col min="1285" max="1289" width="9.7109375" style="90" customWidth="1"/>
    <col min="1290" max="1290" width="6.7109375" style="90" customWidth="1"/>
    <col min="1291" max="1291" width="38.7109375" style="90" customWidth="1"/>
    <col min="1292" max="1537" width="11.42578125" style="90"/>
    <col min="1538" max="1538" width="7.7109375" style="90" customWidth="1"/>
    <col min="1539" max="1539" width="21.5703125" style="90" customWidth="1"/>
    <col min="1540" max="1540" width="13.7109375" style="90" customWidth="1"/>
    <col min="1541" max="1545" width="9.7109375" style="90" customWidth="1"/>
    <col min="1546" max="1546" width="6.7109375" style="90" customWidth="1"/>
    <col min="1547" max="1547" width="38.7109375" style="90" customWidth="1"/>
    <col min="1548" max="1793" width="11.42578125" style="90"/>
    <col min="1794" max="1794" width="7.7109375" style="90" customWidth="1"/>
    <col min="1795" max="1795" width="21.5703125" style="90" customWidth="1"/>
    <col min="1796" max="1796" width="13.7109375" style="90" customWidth="1"/>
    <col min="1797" max="1801" width="9.7109375" style="90" customWidth="1"/>
    <col min="1802" max="1802" width="6.7109375" style="90" customWidth="1"/>
    <col min="1803" max="1803" width="38.7109375" style="90" customWidth="1"/>
    <col min="1804" max="2049" width="11.42578125" style="90"/>
    <col min="2050" max="2050" width="7.7109375" style="90" customWidth="1"/>
    <col min="2051" max="2051" width="21.5703125" style="90" customWidth="1"/>
    <col min="2052" max="2052" width="13.7109375" style="90" customWidth="1"/>
    <col min="2053" max="2057" width="9.7109375" style="90" customWidth="1"/>
    <col min="2058" max="2058" width="6.7109375" style="90" customWidth="1"/>
    <col min="2059" max="2059" width="38.7109375" style="90" customWidth="1"/>
    <col min="2060" max="2305" width="11.42578125" style="90"/>
    <col min="2306" max="2306" width="7.7109375" style="90" customWidth="1"/>
    <col min="2307" max="2307" width="21.5703125" style="90" customWidth="1"/>
    <col min="2308" max="2308" width="13.7109375" style="90" customWidth="1"/>
    <col min="2309" max="2313" width="9.7109375" style="90" customWidth="1"/>
    <col min="2314" max="2314" width="6.7109375" style="90" customWidth="1"/>
    <col min="2315" max="2315" width="38.7109375" style="90" customWidth="1"/>
    <col min="2316" max="2561" width="11.42578125" style="90"/>
    <col min="2562" max="2562" width="7.7109375" style="90" customWidth="1"/>
    <col min="2563" max="2563" width="21.5703125" style="90" customWidth="1"/>
    <col min="2564" max="2564" width="13.7109375" style="90" customWidth="1"/>
    <col min="2565" max="2569" width="9.7109375" style="90" customWidth="1"/>
    <col min="2570" max="2570" width="6.7109375" style="90" customWidth="1"/>
    <col min="2571" max="2571" width="38.7109375" style="90" customWidth="1"/>
    <col min="2572" max="2817" width="11.42578125" style="90"/>
    <col min="2818" max="2818" width="7.7109375" style="90" customWidth="1"/>
    <col min="2819" max="2819" width="21.5703125" style="90" customWidth="1"/>
    <col min="2820" max="2820" width="13.7109375" style="90" customWidth="1"/>
    <col min="2821" max="2825" width="9.7109375" style="90" customWidth="1"/>
    <col min="2826" max="2826" width="6.7109375" style="90" customWidth="1"/>
    <col min="2827" max="2827" width="38.7109375" style="90" customWidth="1"/>
    <col min="2828" max="3073" width="11.42578125" style="90"/>
    <col min="3074" max="3074" width="7.7109375" style="90" customWidth="1"/>
    <col min="3075" max="3075" width="21.5703125" style="90" customWidth="1"/>
    <col min="3076" max="3076" width="13.7109375" style="90" customWidth="1"/>
    <col min="3077" max="3081" width="9.7109375" style="90" customWidth="1"/>
    <col min="3082" max="3082" width="6.7109375" style="90" customWidth="1"/>
    <col min="3083" max="3083" width="38.7109375" style="90" customWidth="1"/>
    <col min="3084" max="3329" width="11.42578125" style="90"/>
    <col min="3330" max="3330" width="7.7109375" style="90" customWidth="1"/>
    <col min="3331" max="3331" width="21.5703125" style="90" customWidth="1"/>
    <col min="3332" max="3332" width="13.7109375" style="90" customWidth="1"/>
    <col min="3333" max="3337" width="9.7109375" style="90" customWidth="1"/>
    <col min="3338" max="3338" width="6.7109375" style="90" customWidth="1"/>
    <col min="3339" max="3339" width="38.7109375" style="90" customWidth="1"/>
    <col min="3340" max="3585" width="11.42578125" style="90"/>
    <col min="3586" max="3586" width="7.7109375" style="90" customWidth="1"/>
    <col min="3587" max="3587" width="21.5703125" style="90" customWidth="1"/>
    <col min="3588" max="3588" width="13.7109375" style="90" customWidth="1"/>
    <col min="3589" max="3593" width="9.7109375" style="90" customWidth="1"/>
    <col min="3594" max="3594" width="6.7109375" style="90" customWidth="1"/>
    <col min="3595" max="3595" width="38.7109375" style="90" customWidth="1"/>
    <col min="3596" max="3841" width="11.42578125" style="90"/>
    <col min="3842" max="3842" width="7.7109375" style="90" customWidth="1"/>
    <col min="3843" max="3843" width="21.5703125" style="90" customWidth="1"/>
    <col min="3844" max="3844" width="13.7109375" style="90" customWidth="1"/>
    <col min="3845" max="3849" width="9.7109375" style="90" customWidth="1"/>
    <col min="3850" max="3850" width="6.7109375" style="90" customWidth="1"/>
    <col min="3851" max="3851" width="38.7109375" style="90" customWidth="1"/>
    <col min="3852" max="4097" width="11.42578125" style="90"/>
    <col min="4098" max="4098" width="7.7109375" style="90" customWidth="1"/>
    <col min="4099" max="4099" width="21.5703125" style="90" customWidth="1"/>
    <col min="4100" max="4100" width="13.7109375" style="90" customWidth="1"/>
    <col min="4101" max="4105" width="9.7109375" style="90" customWidth="1"/>
    <col min="4106" max="4106" width="6.7109375" style="90" customWidth="1"/>
    <col min="4107" max="4107" width="38.7109375" style="90" customWidth="1"/>
    <col min="4108" max="4353" width="11.42578125" style="90"/>
    <col min="4354" max="4354" width="7.7109375" style="90" customWidth="1"/>
    <col min="4355" max="4355" width="21.5703125" style="90" customWidth="1"/>
    <col min="4356" max="4356" width="13.7109375" style="90" customWidth="1"/>
    <col min="4357" max="4361" width="9.7109375" style="90" customWidth="1"/>
    <col min="4362" max="4362" width="6.7109375" style="90" customWidth="1"/>
    <col min="4363" max="4363" width="38.7109375" style="90" customWidth="1"/>
    <col min="4364" max="4609" width="11.42578125" style="90"/>
    <col min="4610" max="4610" width="7.7109375" style="90" customWidth="1"/>
    <col min="4611" max="4611" width="21.5703125" style="90" customWidth="1"/>
    <col min="4612" max="4612" width="13.7109375" style="90" customWidth="1"/>
    <col min="4613" max="4617" width="9.7109375" style="90" customWidth="1"/>
    <col min="4618" max="4618" width="6.7109375" style="90" customWidth="1"/>
    <col min="4619" max="4619" width="38.7109375" style="90" customWidth="1"/>
    <col min="4620" max="4865" width="11.42578125" style="90"/>
    <col min="4866" max="4866" width="7.7109375" style="90" customWidth="1"/>
    <col min="4867" max="4867" width="21.5703125" style="90" customWidth="1"/>
    <col min="4868" max="4868" width="13.7109375" style="90" customWidth="1"/>
    <col min="4869" max="4873" width="9.7109375" style="90" customWidth="1"/>
    <col min="4874" max="4874" width="6.7109375" style="90" customWidth="1"/>
    <col min="4875" max="4875" width="38.7109375" style="90" customWidth="1"/>
    <col min="4876" max="5121" width="11.42578125" style="90"/>
    <col min="5122" max="5122" width="7.7109375" style="90" customWidth="1"/>
    <col min="5123" max="5123" width="21.5703125" style="90" customWidth="1"/>
    <col min="5124" max="5124" width="13.7109375" style="90" customWidth="1"/>
    <col min="5125" max="5129" width="9.7109375" style="90" customWidth="1"/>
    <col min="5130" max="5130" width="6.7109375" style="90" customWidth="1"/>
    <col min="5131" max="5131" width="38.7109375" style="90" customWidth="1"/>
    <col min="5132" max="5377" width="11.42578125" style="90"/>
    <col min="5378" max="5378" width="7.7109375" style="90" customWidth="1"/>
    <col min="5379" max="5379" width="21.5703125" style="90" customWidth="1"/>
    <col min="5380" max="5380" width="13.7109375" style="90" customWidth="1"/>
    <col min="5381" max="5385" width="9.7109375" style="90" customWidth="1"/>
    <col min="5386" max="5386" width="6.7109375" style="90" customWidth="1"/>
    <col min="5387" max="5387" width="38.7109375" style="90" customWidth="1"/>
    <col min="5388" max="5633" width="11.42578125" style="90"/>
    <col min="5634" max="5634" width="7.7109375" style="90" customWidth="1"/>
    <col min="5635" max="5635" width="21.5703125" style="90" customWidth="1"/>
    <col min="5636" max="5636" width="13.7109375" style="90" customWidth="1"/>
    <col min="5637" max="5641" width="9.7109375" style="90" customWidth="1"/>
    <col min="5642" max="5642" width="6.7109375" style="90" customWidth="1"/>
    <col min="5643" max="5643" width="38.7109375" style="90" customWidth="1"/>
    <col min="5644" max="5889" width="11.42578125" style="90"/>
    <col min="5890" max="5890" width="7.7109375" style="90" customWidth="1"/>
    <col min="5891" max="5891" width="21.5703125" style="90" customWidth="1"/>
    <col min="5892" max="5892" width="13.7109375" style="90" customWidth="1"/>
    <col min="5893" max="5897" width="9.7109375" style="90" customWidth="1"/>
    <col min="5898" max="5898" width="6.7109375" style="90" customWidth="1"/>
    <col min="5899" max="5899" width="38.7109375" style="90" customWidth="1"/>
    <col min="5900" max="6145" width="11.42578125" style="90"/>
    <col min="6146" max="6146" width="7.7109375" style="90" customWidth="1"/>
    <col min="6147" max="6147" width="21.5703125" style="90" customWidth="1"/>
    <col min="6148" max="6148" width="13.7109375" style="90" customWidth="1"/>
    <col min="6149" max="6153" width="9.7109375" style="90" customWidth="1"/>
    <col min="6154" max="6154" width="6.7109375" style="90" customWidth="1"/>
    <col min="6155" max="6155" width="38.7109375" style="90" customWidth="1"/>
    <col min="6156" max="6401" width="11.42578125" style="90"/>
    <col min="6402" max="6402" width="7.7109375" style="90" customWidth="1"/>
    <col min="6403" max="6403" width="21.5703125" style="90" customWidth="1"/>
    <col min="6404" max="6404" width="13.7109375" style="90" customWidth="1"/>
    <col min="6405" max="6409" width="9.7109375" style="90" customWidth="1"/>
    <col min="6410" max="6410" width="6.7109375" style="90" customWidth="1"/>
    <col min="6411" max="6411" width="38.7109375" style="90" customWidth="1"/>
    <col min="6412" max="6657" width="11.42578125" style="90"/>
    <col min="6658" max="6658" width="7.7109375" style="90" customWidth="1"/>
    <col min="6659" max="6659" width="21.5703125" style="90" customWidth="1"/>
    <col min="6660" max="6660" width="13.7109375" style="90" customWidth="1"/>
    <col min="6661" max="6665" width="9.7109375" style="90" customWidth="1"/>
    <col min="6666" max="6666" width="6.7109375" style="90" customWidth="1"/>
    <col min="6667" max="6667" width="38.7109375" style="90" customWidth="1"/>
    <col min="6668" max="6913" width="11.42578125" style="90"/>
    <col min="6914" max="6914" width="7.7109375" style="90" customWidth="1"/>
    <col min="6915" max="6915" width="21.5703125" style="90" customWidth="1"/>
    <col min="6916" max="6916" width="13.7109375" style="90" customWidth="1"/>
    <col min="6917" max="6921" width="9.7109375" style="90" customWidth="1"/>
    <col min="6922" max="6922" width="6.7109375" style="90" customWidth="1"/>
    <col min="6923" max="6923" width="38.7109375" style="90" customWidth="1"/>
    <col min="6924" max="7169" width="11.42578125" style="90"/>
    <col min="7170" max="7170" width="7.7109375" style="90" customWidth="1"/>
    <col min="7171" max="7171" width="21.5703125" style="90" customWidth="1"/>
    <col min="7172" max="7172" width="13.7109375" style="90" customWidth="1"/>
    <col min="7173" max="7177" width="9.7109375" style="90" customWidth="1"/>
    <col min="7178" max="7178" width="6.7109375" style="90" customWidth="1"/>
    <col min="7179" max="7179" width="38.7109375" style="90" customWidth="1"/>
    <col min="7180" max="7425" width="11.42578125" style="90"/>
    <col min="7426" max="7426" width="7.7109375" style="90" customWidth="1"/>
    <col min="7427" max="7427" width="21.5703125" style="90" customWidth="1"/>
    <col min="7428" max="7428" width="13.7109375" style="90" customWidth="1"/>
    <col min="7429" max="7433" width="9.7109375" style="90" customWidth="1"/>
    <col min="7434" max="7434" width="6.7109375" style="90" customWidth="1"/>
    <col min="7435" max="7435" width="38.7109375" style="90" customWidth="1"/>
    <col min="7436" max="7681" width="11.42578125" style="90"/>
    <col min="7682" max="7682" width="7.7109375" style="90" customWidth="1"/>
    <col min="7683" max="7683" width="21.5703125" style="90" customWidth="1"/>
    <col min="7684" max="7684" width="13.7109375" style="90" customWidth="1"/>
    <col min="7685" max="7689" width="9.7109375" style="90" customWidth="1"/>
    <col min="7690" max="7690" width="6.7109375" style="90" customWidth="1"/>
    <col min="7691" max="7691" width="38.7109375" style="90" customWidth="1"/>
    <col min="7692" max="7937" width="11.42578125" style="90"/>
    <col min="7938" max="7938" width="7.7109375" style="90" customWidth="1"/>
    <col min="7939" max="7939" width="21.5703125" style="90" customWidth="1"/>
    <col min="7940" max="7940" width="13.7109375" style="90" customWidth="1"/>
    <col min="7941" max="7945" width="9.7109375" style="90" customWidth="1"/>
    <col min="7946" max="7946" width="6.7109375" style="90" customWidth="1"/>
    <col min="7947" max="7947" width="38.7109375" style="90" customWidth="1"/>
    <col min="7948" max="8193" width="11.42578125" style="90"/>
    <col min="8194" max="8194" width="7.7109375" style="90" customWidth="1"/>
    <col min="8195" max="8195" width="21.5703125" style="90" customWidth="1"/>
    <col min="8196" max="8196" width="13.7109375" style="90" customWidth="1"/>
    <col min="8197" max="8201" width="9.7109375" style="90" customWidth="1"/>
    <col min="8202" max="8202" width="6.7109375" style="90" customWidth="1"/>
    <col min="8203" max="8203" width="38.7109375" style="90" customWidth="1"/>
    <col min="8204" max="8449" width="11.42578125" style="90"/>
    <col min="8450" max="8450" width="7.7109375" style="90" customWidth="1"/>
    <col min="8451" max="8451" width="21.5703125" style="90" customWidth="1"/>
    <col min="8452" max="8452" width="13.7109375" style="90" customWidth="1"/>
    <col min="8453" max="8457" width="9.7109375" style="90" customWidth="1"/>
    <col min="8458" max="8458" width="6.7109375" style="90" customWidth="1"/>
    <col min="8459" max="8459" width="38.7109375" style="90" customWidth="1"/>
    <col min="8460" max="8705" width="11.42578125" style="90"/>
    <col min="8706" max="8706" width="7.7109375" style="90" customWidth="1"/>
    <col min="8707" max="8707" width="21.5703125" style="90" customWidth="1"/>
    <col min="8708" max="8708" width="13.7109375" style="90" customWidth="1"/>
    <col min="8709" max="8713" width="9.7109375" style="90" customWidth="1"/>
    <col min="8714" max="8714" width="6.7109375" style="90" customWidth="1"/>
    <col min="8715" max="8715" width="38.7109375" style="90" customWidth="1"/>
    <col min="8716" max="8961" width="11.42578125" style="90"/>
    <col min="8962" max="8962" width="7.7109375" style="90" customWidth="1"/>
    <col min="8963" max="8963" width="21.5703125" style="90" customWidth="1"/>
    <col min="8964" max="8964" width="13.7109375" style="90" customWidth="1"/>
    <col min="8965" max="8969" width="9.7109375" style="90" customWidth="1"/>
    <col min="8970" max="8970" width="6.7109375" style="90" customWidth="1"/>
    <col min="8971" max="8971" width="38.7109375" style="90" customWidth="1"/>
    <col min="8972" max="9217" width="11.42578125" style="90"/>
    <col min="9218" max="9218" width="7.7109375" style="90" customWidth="1"/>
    <col min="9219" max="9219" width="21.5703125" style="90" customWidth="1"/>
    <col min="9220" max="9220" width="13.7109375" style="90" customWidth="1"/>
    <col min="9221" max="9225" width="9.7109375" style="90" customWidth="1"/>
    <col min="9226" max="9226" width="6.7109375" style="90" customWidth="1"/>
    <col min="9227" max="9227" width="38.7109375" style="90" customWidth="1"/>
    <col min="9228" max="9473" width="11.42578125" style="90"/>
    <col min="9474" max="9474" width="7.7109375" style="90" customWidth="1"/>
    <col min="9475" max="9475" width="21.5703125" style="90" customWidth="1"/>
    <col min="9476" max="9476" width="13.7109375" style="90" customWidth="1"/>
    <col min="9477" max="9481" width="9.7109375" style="90" customWidth="1"/>
    <col min="9482" max="9482" width="6.7109375" style="90" customWidth="1"/>
    <col min="9483" max="9483" width="38.7109375" style="90" customWidth="1"/>
    <col min="9484" max="9729" width="11.42578125" style="90"/>
    <col min="9730" max="9730" width="7.7109375" style="90" customWidth="1"/>
    <col min="9731" max="9731" width="21.5703125" style="90" customWidth="1"/>
    <col min="9732" max="9732" width="13.7109375" style="90" customWidth="1"/>
    <col min="9733" max="9737" width="9.7109375" style="90" customWidth="1"/>
    <col min="9738" max="9738" width="6.7109375" style="90" customWidth="1"/>
    <col min="9739" max="9739" width="38.7109375" style="90" customWidth="1"/>
    <col min="9740" max="9985" width="11.42578125" style="90"/>
    <col min="9986" max="9986" width="7.7109375" style="90" customWidth="1"/>
    <col min="9987" max="9987" width="21.5703125" style="90" customWidth="1"/>
    <col min="9988" max="9988" width="13.7109375" style="90" customWidth="1"/>
    <col min="9989" max="9993" width="9.7109375" style="90" customWidth="1"/>
    <col min="9994" max="9994" width="6.7109375" style="90" customWidth="1"/>
    <col min="9995" max="9995" width="38.7109375" style="90" customWidth="1"/>
    <col min="9996" max="10241" width="11.42578125" style="90"/>
    <col min="10242" max="10242" width="7.7109375" style="90" customWidth="1"/>
    <col min="10243" max="10243" width="21.5703125" style="90" customWidth="1"/>
    <col min="10244" max="10244" width="13.7109375" style="90" customWidth="1"/>
    <col min="10245" max="10249" width="9.7109375" style="90" customWidth="1"/>
    <col min="10250" max="10250" width="6.7109375" style="90" customWidth="1"/>
    <col min="10251" max="10251" width="38.7109375" style="90" customWidth="1"/>
    <col min="10252" max="10497" width="11.42578125" style="90"/>
    <col min="10498" max="10498" width="7.7109375" style="90" customWidth="1"/>
    <col min="10499" max="10499" width="21.5703125" style="90" customWidth="1"/>
    <col min="10500" max="10500" width="13.7109375" style="90" customWidth="1"/>
    <col min="10501" max="10505" width="9.7109375" style="90" customWidth="1"/>
    <col min="10506" max="10506" width="6.7109375" style="90" customWidth="1"/>
    <col min="10507" max="10507" width="38.7109375" style="90" customWidth="1"/>
    <col min="10508" max="10753" width="11.42578125" style="90"/>
    <col min="10754" max="10754" width="7.7109375" style="90" customWidth="1"/>
    <col min="10755" max="10755" width="21.5703125" style="90" customWidth="1"/>
    <col min="10756" max="10756" width="13.7109375" style="90" customWidth="1"/>
    <col min="10757" max="10761" width="9.7109375" style="90" customWidth="1"/>
    <col min="10762" max="10762" width="6.7109375" style="90" customWidth="1"/>
    <col min="10763" max="10763" width="38.7109375" style="90" customWidth="1"/>
    <col min="10764" max="11009" width="11.42578125" style="90"/>
    <col min="11010" max="11010" width="7.7109375" style="90" customWidth="1"/>
    <col min="11011" max="11011" width="21.5703125" style="90" customWidth="1"/>
    <col min="11012" max="11012" width="13.7109375" style="90" customWidth="1"/>
    <col min="11013" max="11017" width="9.7109375" style="90" customWidth="1"/>
    <col min="11018" max="11018" width="6.7109375" style="90" customWidth="1"/>
    <col min="11019" max="11019" width="38.7109375" style="90" customWidth="1"/>
    <col min="11020" max="11265" width="11.42578125" style="90"/>
    <col min="11266" max="11266" width="7.7109375" style="90" customWidth="1"/>
    <col min="11267" max="11267" width="21.5703125" style="90" customWidth="1"/>
    <col min="11268" max="11268" width="13.7109375" style="90" customWidth="1"/>
    <col min="11269" max="11273" width="9.7109375" style="90" customWidth="1"/>
    <col min="11274" max="11274" width="6.7109375" style="90" customWidth="1"/>
    <col min="11275" max="11275" width="38.7109375" style="90" customWidth="1"/>
    <col min="11276" max="11521" width="11.42578125" style="90"/>
    <col min="11522" max="11522" width="7.7109375" style="90" customWidth="1"/>
    <col min="11523" max="11523" width="21.5703125" style="90" customWidth="1"/>
    <col min="11524" max="11524" width="13.7109375" style="90" customWidth="1"/>
    <col min="11525" max="11529" width="9.7109375" style="90" customWidth="1"/>
    <col min="11530" max="11530" width="6.7109375" style="90" customWidth="1"/>
    <col min="11531" max="11531" width="38.7109375" style="90" customWidth="1"/>
    <col min="11532" max="11777" width="11.42578125" style="90"/>
    <col min="11778" max="11778" width="7.7109375" style="90" customWidth="1"/>
    <col min="11779" max="11779" width="21.5703125" style="90" customWidth="1"/>
    <col min="11780" max="11780" width="13.7109375" style="90" customWidth="1"/>
    <col min="11781" max="11785" width="9.7109375" style="90" customWidth="1"/>
    <col min="11786" max="11786" width="6.7109375" style="90" customWidth="1"/>
    <col min="11787" max="11787" width="38.7109375" style="90" customWidth="1"/>
    <col min="11788" max="12033" width="11.42578125" style="90"/>
    <col min="12034" max="12034" width="7.7109375" style="90" customWidth="1"/>
    <col min="12035" max="12035" width="21.5703125" style="90" customWidth="1"/>
    <col min="12036" max="12036" width="13.7109375" style="90" customWidth="1"/>
    <col min="12037" max="12041" width="9.7109375" style="90" customWidth="1"/>
    <col min="12042" max="12042" width="6.7109375" style="90" customWidth="1"/>
    <col min="12043" max="12043" width="38.7109375" style="90" customWidth="1"/>
    <col min="12044" max="12289" width="11.42578125" style="90"/>
    <col min="12290" max="12290" width="7.7109375" style="90" customWidth="1"/>
    <col min="12291" max="12291" width="21.5703125" style="90" customWidth="1"/>
    <col min="12292" max="12292" width="13.7109375" style="90" customWidth="1"/>
    <col min="12293" max="12297" width="9.7109375" style="90" customWidth="1"/>
    <col min="12298" max="12298" width="6.7109375" style="90" customWidth="1"/>
    <col min="12299" max="12299" width="38.7109375" style="90" customWidth="1"/>
    <col min="12300" max="12545" width="11.42578125" style="90"/>
    <col min="12546" max="12546" width="7.7109375" style="90" customWidth="1"/>
    <col min="12547" max="12547" width="21.5703125" style="90" customWidth="1"/>
    <col min="12548" max="12548" width="13.7109375" style="90" customWidth="1"/>
    <col min="12549" max="12553" width="9.7109375" style="90" customWidth="1"/>
    <col min="12554" max="12554" width="6.7109375" style="90" customWidth="1"/>
    <col min="12555" max="12555" width="38.7109375" style="90" customWidth="1"/>
    <col min="12556" max="12801" width="11.42578125" style="90"/>
    <col min="12802" max="12802" width="7.7109375" style="90" customWidth="1"/>
    <col min="12803" max="12803" width="21.5703125" style="90" customWidth="1"/>
    <col min="12804" max="12804" width="13.7109375" style="90" customWidth="1"/>
    <col min="12805" max="12809" width="9.7109375" style="90" customWidth="1"/>
    <col min="12810" max="12810" width="6.7109375" style="90" customWidth="1"/>
    <col min="12811" max="12811" width="38.7109375" style="90" customWidth="1"/>
    <col min="12812" max="13057" width="11.42578125" style="90"/>
    <col min="13058" max="13058" width="7.7109375" style="90" customWidth="1"/>
    <col min="13059" max="13059" width="21.5703125" style="90" customWidth="1"/>
    <col min="13060" max="13060" width="13.7109375" style="90" customWidth="1"/>
    <col min="13061" max="13065" width="9.7109375" style="90" customWidth="1"/>
    <col min="13066" max="13066" width="6.7109375" style="90" customWidth="1"/>
    <col min="13067" max="13067" width="38.7109375" style="90" customWidth="1"/>
    <col min="13068" max="13313" width="11.42578125" style="90"/>
    <col min="13314" max="13314" width="7.7109375" style="90" customWidth="1"/>
    <col min="13315" max="13315" width="21.5703125" style="90" customWidth="1"/>
    <col min="13316" max="13316" width="13.7109375" style="90" customWidth="1"/>
    <col min="13317" max="13321" width="9.7109375" style="90" customWidth="1"/>
    <col min="13322" max="13322" width="6.7109375" style="90" customWidth="1"/>
    <col min="13323" max="13323" width="38.7109375" style="90" customWidth="1"/>
    <col min="13324" max="13569" width="11.42578125" style="90"/>
    <col min="13570" max="13570" width="7.7109375" style="90" customWidth="1"/>
    <col min="13571" max="13571" width="21.5703125" style="90" customWidth="1"/>
    <col min="13572" max="13572" width="13.7109375" style="90" customWidth="1"/>
    <col min="13573" max="13577" width="9.7109375" style="90" customWidth="1"/>
    <col min="13578" max="13578" width="6.7109375" style="90" customWidth="1"/>
    <col min="13579" max="13579" width="38.7109375" style="90" customWidth="1"/>
    <col min="13580" max="13825" width="11.42578125" style="90"/>
    <col min="13826" max="13826" width="7.7109375" style="90" customWidth="1"/>
    <col min="13827" max="13827" width="21.5703125" style="90" customWidth="1"/>
    <col min="13828" max="13828" width="13.7109375" style="90" customWidth="1"/>
    <col min="13829" max="13833" width="9.7109375" style="90" customWidth="1"/>
    <col min="13834" max="13834" width="6.7109375" style="90" customWidth="1"/>
    <col min="13835" max="13835" width="38.7109375" style="90" customWidth="1"/>
    <col min="13836" max="14081" width="11.42578125" style="90"/>
    <col min="14082" max="14082" width="7.7109375" style="90" customWidth="1"/>
    <col min="14083" max="14083" width="21.5703125" style="90" customWidth="1"/>
    <col min="14084" max="14084" width="13.7109375" style="90" customWidth="1"/>
    <col min="14085" max="14089" width="9.7109375" style="90" customWidth="1"/>
    <col min="14090" max="14090" width="6.7109375" style="90" customWidth="1"/>
    <col min="14091" max="14091" width="38.7109375" style="90" customWidth="1"/>
    <col min="14092" max="14337" width="11.42578125" style="90"/>
    <col min="14338" max="14338" width="7.7109375" style="90" customWidth="1"/>
    <col min="14339" max="14339" width="21.5703125" style="90" customWidth="1"/>
    <col min="14340" max="14340" width="13.7109375" style="90" customWidth="1"/>
    <col min="14341" max="14345" width="9.7109375" style="90" customWidth="1"/>
    <col min="14346" max="14346" width="6.7109375" style="90" customWidth="1"/>
    <col min="14347" max="14347" width="38.7109375" style="90" customWidth="1"/>
    <col min="14348" max="14593" width="11.42578125" style="90"/>
    <col min="14594" max="14594" width="7.7109375" style="90" customWidth="1"/>
    <col min="14595" max="14595" width="21.5703125" style="90" customWidth="1"/>
    <col min="14596" max="14596" width="13.7109375" style="90" customWidth="1"/>
    <col min="14597" max="14601" width="9.7109375" style="90" customWidth="1"/>
    <col min="14602" max="14602" width="6.7109375" style="90" customWidth="1"/>
    <col min="14603" max="14603" width="38.7109375" style="90" customWidth="1"/>
    <col min="14604" max="14849" width="11.42578125" style="90"/>
    <col min="14850" max="14850" width="7.7109375" style="90" customWidth="1"/>
    <col min="14851" max="14851" width="21.5703125" style="90" customWidth="1"/>
    <col min="14852" max="14852" width="13.7109375" style="90" customWidth="1"/>
    <col min="14853" max="14857" width="9.7109375" style="90" customWidth="1"/>
    <col min="14858" max="14858" width="6.7109375" style="90" customWidth="1"/>
    <col min="14859" max="14859" width="38.7109375" style="90" customWidth="1"/>
    <col min="14860" max="15105" width="11.42578125" style="90"/>
    <col min="15106" max="15106" width="7.7109375" style="90" customWidth="1"/>
    <col min="15107" max="15107" width="21.5703125" style="90" customWidth="1"/>
    <col min="15108" max="15108" width="13.7109375" style="90" customWidth="1"/>
    <col min="15109" max="15113" width="9.7109375" style="90" customWidth="1"/>
    <col min="15114" max="15114" width="6.7109375" style="90" customWidth="1"/>
    <col min="15115" max="15115" width="38.7109375" style="90" customWidth="1"/>
    <col min="15116" max="15361" width="11.42578125" style="90"/>
    <col min="15362" max="15362" width="7.7109375" style="90" customWidth="1"/>
    <col min="15363" max="15363" width="21.5703125" style="90" customWidth="1"/>
    <col min="15364" max="15364" width="13.7109375" style="90" customWidth="1"/>
    <col min="15365" max="15369" width="9.7109375" style="90" customWidth="1"/>
    <col min="15370" max="15370" width="6.7109375" style="90" customWidth="1"/>
    <col min="15371" max="15371" width="38.7109375" style="90" customWidth="1"/>
    <col min="15372" max="15617" width="11.42578125" style="90"/>
    <col min="15618" max="15618" width="7.7109375" style="90" customWidth="1"/>
    <col min="15619" max="15619" width="21.5703125" style="90" customWidth="1"/>
    <col min="15620" max="15620" width="13.7109375" style="90" customWidth="1"/>
    <col min="15621" max="15625" width="9.7109375" style="90" customWidth="1"/>
    <col min="15626" max="15626" width="6.7109375" style="90" customWidth="1"/>
    <col min="15627" max="15627" width="38.7109375" style="90" customWidth="1"/>
    <col min="15628" max="15873" width="11.42578125" style="90"/>
    <col min="15874" max="15874" width="7.7109375" style="90" customWidth="1"/>
    <col min="15875" max="15875" width="21.5703125" style="90" customWidth="1"/>
    <col min="15876" max="15876" width="13.7109375" style="90" customWidth="1"/>
    <col min="15877" max="15881" width="9.7109375" style="90" customWidth="1"/>
    <col min="15882" max="15882" width="6.7109375" style="90" customWidth="1"/>
    <col min="15883" max="15883" width="38.7109375" style="90" customWidth="1"/>
    <col min="15884" max="16129" width="11.42578125" style="90"/>
    <col min="16130" max="16130" width="7.7109375" style="90" customWidth="1"/>
    <col min="16131" max="16131" width="21.5703125" style="90" customWidth="1"/>
    <col min="16132" max="16132" width="13.7109375" style="90" customWidth="1"/>
    <col min="16133" max="16137" width="9.7109375" style="90" customWidth="1"/>
    <col min="16138" max="16138" width="6.7109375" style="90" customWidth="1"/>
    <col min="16139" max="16139" width="38.7109375" style="90" customWidth="1"/>
    <col min="16140" max="16384" width="11.42578125" style="90"/>
  </cols>
  <sheetData>
    <row r="2" spans="2:13" ht="20.25" x14ac:dyDescent="0.35">
      <c r="B2" s="108" t="s">
        <v>24</v>
      </c>
    </row>
    <row r="4" spans="2:13" ht="17.25" x14ac:dyDescent="0.25">
      <c r="B4" s="88" t="s">
        <v>134</v>
      </c>
      <c r="C4" s="115" t="s">
        <v>118</v>
      </c>
      <c r="D4" s="170"/>
      <c r="E4" s="315"/>
      <c r="F4" s="316"/>
      <c r="G4" s="316"/>
      <c r="H4" s="317"/>
      <c r="I4" s="311" t="s">
        <v>120</v>
      </c>
      <c r="J4" s="312"/>
      <c r="K4" s="89"/>
    </row>
    <row r="5" spans="2:13" ht="17.25" x14ac:dyDescent="0.25">
      <c r="B5" s="91" t="s">
        <v>121</v>
      </c>
      <c r="C5" s="170"/>
      <c r="D5" s="170"/>
      <c r="E5" s="318"/>
      <c r="F5" s="316"/>
      <c r="G5" s="316"/>
      <c r="H5" s="316"/>
      <c r="I5" s="316"/>
      <c r="J5" s="316"/>
      <c r="K5" s="317"/>
    </row>
    <row r="6" spans="2:13" ht="17.25" x14ac:dyDescent="0.25">
      <c r="B6" s="91" t="s">
        <v>122</v>
      </c>
      <c r="C6" s="170"/>
      <c r="D6" s="170"/>
      <c r="E6" s="318"/>
      <c r="F6" s="316"/>
      <c r="G6" s="316"/>
      <c r="H6" s="316"/>
      <c r="I6" s="316"/>
      <c r="J6" s="316"/>
      <c r="K6" s="317"/>
    </row>
    <row r="7" spans="2:13" ht="17.25" x14ac:dyDescent="0.25">
      <c r="B7" s="171"/>
      <c r="C7" s="172"/>
      <c r="D7" s="172"/>
      <c r="E7" s="173"/>
      <c r="F7" s="313" t="s">
        <v>87</v>
      </c>
      <c r="G7" s="314"/>
      <c r="H7" s="314"/>
      <c r="I7" s="174"/>
      <c r="J7" s="175"/>
      <c r="K7" s="176"/>
    </row>
    <row r="8" spans="2:13" ht="17.25" x14ac:dyDescent="0.25">
      <c r="B8" s="95"/>
      <c r="C8" s="177"/>
      <c r="D8" s="177"/>
      <c r="E8" s="92" t="s">
        <v>19</v>
      </c>
      <c r="F8" s="169" t="s">
        <v>9</v>
      </c>
      <c r="G8" s="313" t="s">
        <v>20</v>
      </c>
      <c r="H8" s="314"/>
      <c r="I8" s="93" t="s">
        <v>19</v>
      </c>
      <c r="J8" s="94"/>
      <c r="K8" s="177"/>
    </row>
    <row r="9" spans="2:13" ht="17.25" x14ac:dyDescent="0.25">
      <c r="B9" s="95" t="s">
        <v>86</v>
      </c>
      <c r="C9" s="96"/>
      <c r="D9" s="97" t="s">
        <v>21</v>
      </c>
      <c r="E9" s="98" t="s">
        <v>22</v>
      </c>
      <c r="F9" s="247" t="s">
        <v>1</v>
      </c>
      <c r="G9" s="247" t="s">
        <v>1</v>
      </c>
      <c r="H9" s="248" t="s">
        <v>1</v>
      </c>
      <c r="I9" s="99" t="s">
        <v>23</v>
      </c>
      <c r="J9" s="100" t="s">
        <v>2</v>
      </c>
      <c r="K9" s="97"/>
    </row>
    <row r="10" spans="2:13" ht="17.25" x14ac:dyDescent="0.25">
      <c r="B10" s="307"/>
      <c r="C10" s="308"/>
      <c r="D10" s="101"/>
      <c r="E10" s="178"/>
      <c r="F10" s="161"/>
      <c r="G10" s="161"/>
      <c r="H10" s="257"/>
      <c r="I10" s="179"/>
      <c r="J10" s="309"/>
      <c r="K10" s="310"/>
    </row>
    <row r="11" spans="2:13" ht="17.25" x14ac:dyDescent="0.25">
      <c r="B11" s="307"/>
      <c r="C11" s="308"/>
      <c r="D11" s="102"/>
      <c r="E11" s="178"/>
      <c r="F11" s="161"/>
      <c r="G11" s="161"/>
      <c r="H11" s="257"/>
      <c r="I11" s="179"/>
      <c r="J11" s="309"/>
      <c r="K11" s="310"/>
    </row>
    <row r="12" spans="2:13" ht="17.25" x14ac:dyDescent="0.25">
      <c r="B12" s="307"/>
      <c r="C12" s="308"/>
      <c r="D12" s="102"/>
      <c r="E12" s="178"/>
      <c r="F12" s="161"/>
      <c r="G12" s="161"/>
      <c r="H12" s="257"/>
      <c r="I12" s="179"/>
      <c r="J12" s="309"/>
      <c r="K12" s="310"/>
    </row>
    <row r="13" spans="2:13" ht="17.25" x14ac:dyDescent="0.25">
      <c r="B13" s="307"/>
      <c r="C13" s="308"/>
      <c r="D13" s="102"/>
      <c r="E13" s="178"/>
      <c r="F13" s="161"/>
      <c r="G13" s="161"/>
      <c r="H13" s="257"/>
      <c r="I13" s="179"/>
      <c r="J13" s="309"/>
      <c r="K13" s="310"/>
    </row>
    <row r="14" spans="2:13" ht="17.25" x14ac:dyDescent="0.25">
      <c r="B14" s="307"/>
      <c r="C14" s="308"/>
      <c r="D14" s="102"/>
      <c r="E14" s="178"/>
      <c r="F14" s="161"/>
      <c r="G14" s="161"/>
      <c r="H14" s="257"/>
      <c r="I14" s="179"/>
      <c r="J14" s="309"/>
      <c r="K14" s="310"/>
    </row>
    <row r="15" spans="2:13" ht="17.25" x14ac:dyDescent="0.25">
      <c r="B15" s="307"/>
      <c r="C15" s="308"/>
      <c r="D15" s="102"/>
      <c r="E15" s="178"/>
      <c r="F15" s="161"/>
      <c r="G15" s="161"/>
      <c r="H15" s="257"/>
      <c r="I15" s="179" t="s">
        <v>0</v>
      </c>
      <c r="J15" s="309"/>
      <c r="K15" s="310"/>
    </row>
    <row r="16" spans="2:13" ht="20.25" x14ac:dyDescent="0.35">
      <c r="B16" s="307"/>
      <c r="C16" s="308"/>
      <c r="D16" s="102"/>
      <c r="E16" s="178"/>
      <c r="F16" s="161"/>
      <c r="G16" s="161"/>
      <c r="H16" s="257"/>
      <c r="I16" s="179"/>
      <c r="J16" s="309"/>
      <c r="K16" s="310"/>
      <c r="M16" s="180"/>
    </row>
    <row r="17" spans="2:11" ht="17.25" x14ac:dyDescent="0.25">
      <c r="B17" s="307"/>
      <c r="C17" s="308"/>
      <c r="D17" s="102"/>
      <c r="E17" s="178"/>
      <c r="F17" s="161"/>
      <c r="G17" s="161"/>
      <c r="H17" s="257"/>
      <c r="I17" s="179"/>
      <c r="J17" s="309"/>
      <c r="K17" s="310"/>
    </row>
    <row r="18" spans="2:11" ht="17.25" x14ac:dyDescent="0.25">
      <c r="B18" s="307"/>
      <c r="C18" s="308"/>
      <c r="D18" s="103"/>
      <c r="E18" s="178"/>
      <c r="F18" s="161"/>
      <c r="G18" s="161"/>
      <c r="H18" s="257"/>
      <c r="I18" s="179"/>
      <c r="J18" s="309"/>
      <c r="K18" s="310"/>
    </row>
    <row r="19" spans="2:11" ht="17.25" x14ac:dyDescent="0.25">
      <c r="B19" s="325" t="s">
        <v>3</v>
      </c>
      <c r="C19" s="326"/>
      <c r="D19" s="327"/>
      <c r="E19" s="178"/>
      <c r="F19" s="258">
        <f>SUM(F10:F18)</f>
        <v>0</v>
      </c>
      <c r="G19" s="258">
        <f>SUM(G10:G18)</f>
        <v>0</v>
      </c>
      <c r="H19" s="259">
        <f>SUM(H10:H18)</f>
        <v>0</v>
      </c>
      <c r="I19" s="179"/>
      <c r="J19" s="309"/>
      <c r="K19" s="310"/>
    </row>
    <row r="21" spans="2:11" s="105" customFormat="1" ht="16.149999999999999" customHeight="1" x14ac:dyDescent="0.2">
      <c r="B21" s="184" t="s">
        <v>135</v>
      </c>
      <c r="C21" s="185"/>
      <c r="D21" s="185"/>
      <c r="E21" s="185"/>
      <c r="F21" s="185"/>
      <c r="G21" s="185"/>
      <c r="H21" s="185"/>
      <c r="I21" s="185"/>
      <c r="J21" s="185"/>
      <c r="K21" s="186"/>
    </row>
    <row r="22" spans="2:11" s="105" customFormat="1" ht="16.149999999999999" customHeight="1" x14ac:dyDescent="0.2">
      <c r="B22" s="319" t="s">
        <v>85</v>
      </c>
      <c r="C22" s="320"/>
      <c r="D22" s="320"/>
      <c r="E22" s="320"/>
      <c r="F22" s="320"/>
      <c r="G22" s="320"/>
      <c r="H22" s="320"/>
      <c r="I22" s="320"/>
      <c r="J22" s="320"/>
      <c r="K22" s="321"/>
    </row>
    <row r="23" spans="2:11" s="106" customFormat="1" ht="16.149999999999999" customHeight="1" x14ac:dyDescent="0.25">
      <c r="B23" s="322" t="s">
        <v>79</v>
      </c>
      <c r="C23" s="323"/>
      <c r="D23" s="323"/>
      <c r="E23" s="323"/>
      <c r="F23" s="323"/>
      <c r="G23" s="323"/>
      <c r="H23" s="323"/>
      <c r="I23" s="323"/>
      <c r="J23" s="323"/>
      <c r="K23" s="324"/>
    </row>
    <row r="33" spans="3:3" x14ac:dyDescent="0.25">
      <c r="C33" s="107"/>
    </row>
  </sheetData>
  <mergeCells count="28">
    <mergeCell ref="B18:C18"/>
    <mergeCell ref="J18:K18"/>
    <mergeCell ref="J19:K19"/>
    <mergeCell ref="B22:K22"/>
    <mergeCell ref="B23:K23"/>
    <mergeCell ref="B19:D19"/>
    <mergeCell ref="B15:C15"/>
    <mergeCell ref="J15:K15"/>
    <mergeCell ref="B16:C16"/>
    <mergeCell ref="J16:K16"/>
    <mergeCell ref="B17:C17"/>
    <mergeCell ref="J17:K17"/>
    <mergeCell ref="B12:C12"/>
    <mergeCell ref="J12:K12"/>
    <mergeCell ref="B13:C13"/>
    <mergeCell ref="J13:K13"/>
    <mergeCell ref="B14:C14"/>
    <mergeCell ref="J14:K14"/>
    <mergeCell ref="B11:C11"/>
    <mergeCell ref="J11:K11"/>
    <mergeCell ref="I4:J4"/>
    <mergeCell ref="F7:H7"/>
    <mergeCell ref="G8:H8"/>
    <mergeCell ref="B10:C10"/>
    <mergeCell ref="J10:K10"/>
    <mergeCell ref="E4:H4"/>
    <mergeCell ref="E5:K5"/>
    <mergeCell ref="E6:K6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B1:J25"/>
  <sheetViews>
    <sheetView showGridLines="0" zoomScaleNormal="100" workbookViewId="0">
      <selection activeCell="B8" sqref="B8:C9"/>
    </sheetView>
  </sheetViews>
  <sheetFormatPr baseColWidth="10" defaultColWidth="11.42578125" defaultRowHeight="14.25" x14ac:dyDescent="0.25"/>
  <cols>
    <col min="1" max="1" width="3.5703125" style="1" customWidth="1"/>
    <col min="2" max="2" width="18.5703125" style="1" customWidth="1"/>
    <col min="3" max="3" width="37.140625" style="1" customWidth="1"/>
    <col min="4" max="4" width="14.85546875" style="1" customWidth="1"/>
    <col min="5" max="6" width="11.42578125" style="109"/>
    <col min="7" max="7" width="14.28515625" style="109" customWidth="1"/>
    <col min="8" max="9" width="11.42578125" style="109"/>
    <col min="10" max="10" width="13.140625" style="109" customWidth="1"/>
    <col min="11" max="16384" width="11.42578125" style="1"/>
  </cols>
  <sheetData>
    <row r="1" spans="2:10" ht="16.149999999999999" customHeight="1" x14ac:dyDescent="0.25"/>
    <row r="2" spans="2:10" ht="20.25" x14ac:dyDescent="0.35">
      <c r="B2" s="3" t="s">
        <v>151</v>
      </c>
      <c r="C2" s="3"/>
    </row>
    <row r="4" spans="2:10" ht="17.25" x14ac:dyDescent="0.25">
      <c r="B4" s="338" t="s">
        <v>82</v>
      </c>
      <c r="C4" s="339"/>
      <c r="D4" s="256" t="s">
        <v>89</v>
      </c>
      <c r="E4" s="328" t="s">
        <v>149</v>
      </c>
      <c r="F4" s="329"/>
      <c r="G4" s="330"/>
      <c r="H4" s="328" t="s">
        <v>150</v>
      </c>
      <c r="I4" s="329"/>
      <c r="J4" s="330"/>
    </row>
    <row r="5" spans="2:10" ht="17.25" x14ac:dyDescent="0.25">
      <c r="B5" s="340" t="s">
        <v>83</v>
      </c>
      <c r="C5" s="341"/>
      <c r="D5" s="178" t="s">
        <v>1</v>
      </c>
      <c r="E5" s="331" t="s">
        <v>1</v>
      </c>
      <c r="F5" s="332"/>
      <c r="G5" s="333"/>
      <c r="H5" s="331" t="s">
        <v>1</v>
      </c>
      <c r="I5" s="332"/>
      <c r="J5" s="333"/>
    </row>
    <row r="6" spans="2:10" ht="17.25" x14ac:dyDescent="0.25">
      <c r="B6" s="342"/>
      <c r="C6" s="343"/>
      <c r="D6" s="110" t="s">
        <v>90</v>
      </c>
      <c r="E6" s="111" t="s">
        <v>88</v>
      </c>
      <c r="F6" s="111" t="s">
        <v>25</v>
      </c>
      <c r="G6" s="112" t="s">
        <v>68</v>
      </c>
      <c r="H6" s="111" t="s">
        <v>88</v>
      </c>
      <c r="I6" s="111" t="s">
        <v>25</v>
      </c>
      <c r="J6" s="112" t="s">
        <v>68</v>
      </c>
    </row>
    <row r="7" spans="2:10" ht="17.25" x14ac:dyDescent="0.25">
      <c r="B7" s="309"/>
      <c r="C7" s="344"/>
      <c r="D7" s="260"/>
      <c r="E7" s="262"/>
      <c r="F7" s="113"/>
      <c r="G7" s="263" t="str">
        <f t="shared" ref="G7:G21" si="0">IF(E7*F7=0,"",E7*F7)</f>
        <v/>
      </c>
      <c r="H7" s="262"/>
      <c r="I7" s="113"/>
      <c r="J7" s="263" t="str">
        <f t="shared" ref="J7:J21" si="1">IF(H7*I7=0,"",H7*I7)</f>
        <v/>
      </c>
    </row>
    <row r="8" spans="2:10" ht="17.25" x14ac:dyDescent="0.25">
      <c r="B8" s="309"/>
      <c r="C8" s="344"/>
      <c r="D8" s="260"/>
      <c r="E8" s="262"/>
      <c r="F8" s="113"/>
      <c r="G8" s="263" t="str">
        <f t="shared" si="0"/>
        <v/>
      </c>
      <c r="H8" s="262"/>
      <c r="I8" s="113"/>
      <c r="J8" s="263" t="str">
        <f t="shared" si="1"/>
        <v/>
      </c>
    </row>
    <row r="9" spans="2:10" ht="17.25" x14ac:dyDescent="0.25">
      <c r="B9" s="309"/>
      <c r="C9" s="344"/>
      <c r="D9" s="260"/>
      <c r="E9" s="262"/>
      <c r="F9" s="113"/>
      <c r="G9" s="263" t="str">
        <f t="shared" si="0"/>
        <v/>
      </c>
      <c r="H9" s="262"/>
      <c r="I9" s="113"/>
      <c r="J9" s="263" t="str">
        <f t="shared" si="1"/>
        <v/>
      </c>
    </row>
    <row r="10" spans="2:10" ht="17.25" x14ac:dyDescent="0.25">
      <c r="B10" s="309"/>
      <c r="C10" s="344"/>
      <c r="D10" s="260"/>
      <c r="E10" s="262"/>
      <c r="F10" s="113"/>
      <c r="G10" s="263" t="str">
        <f t="shared" si="0"/>
        <v/>
      </c>
      <c r="H10" s="262"/>
      <c r="I10" s="113"/>
      <c r="J10" s="263" t="str">
        <f t="shared" si="1"/>
        <v/>
      </c>
    </row>
    <row r="11" spans="2:10" ht="17.25" x14ac:dyDescent="0.25">
      <c r="B11" s="309"/>
      <c r="C11" s="344"/>
      <c r="D11" s="260"/>
      <c r="E11" s="262"/>
      <c r="F11" s="113"/>
      <c r="G11" s="263" t="str">
        <f t="shared" si="0"/>
        <v/>
      </c>
      <c r="H11" s="262"/>
      <c r="I11" s="113"/>
      <c r="J11" s="263" t="str">
        <f t="shared" si="1"/>
        <v/>
      </c>
    </row>
    <row r="12" spans="2:10" ht="17.25" x14ac:dyDescent="0.25">
      <c r="B12" s="309"/>
      <c r="C12" s="344"/>
      <c r="D12" s="260"/>
      <c r="E12" s="262"/>
      <c r="F12" s="113"/>
      <c r="G12" s="263" t="str">
        <f t="shared" si="0"/>
        <v/>
      </c>
      <c r="H12" s="262"/>
      <c r="I12" s="113"/>
      <c r="J12" s="263" t="str">
        <f t="shared" si="1"/>
        <v/>
      </c>
    </row>
    <row r="13" spans="2:10" ht="17.25" x14ac:dyDescent="0.25">
      <c r="B13" s="309"/>
      <c r="C13" s="344"/>
      <c r="D13" s="260"/>
      <c r="E13" s="262"/>
      <c r="F13" s="113"/>
      <c r="G13" s="263" t="str">
        <f t="shared" si="0"/>
        <v/>
      </c>
      <c r="H13" s="262"/>
      <c r="I13" s="113"/>
      <c r="J13" s="263" t="str">
        <f t="shared" si="1"/>
        <v/>
      </c>
    </row>
    <row r="14" spans="2:10" ht="17.25" x14ac:dyDescent="0.25">
      <c r="B14" s="309"/>
      <c r="C14" s="344"/>
      <c r="D14" s="260"/>
      <c r="E14" s="262"/>
      <c r="F14" s="113"/>
      <c r="G14" s="263" t="str">
        <f t="shared" si="0"/>
        <v/>
      </c>
      <c r="H14" s="262"/>
      <c r="I14" s="113"/>
      <c r="J14" s="263" t="str">
        <f t="shared" si="1"/>
        <v/>
      </c>
    </row>
    <row r="15" spans="2:10" ht="17.25" x14ac:dyDescent="0.25">
      <c r="B15" s="309"/>
      <c r="C15" s="344"/>
      <c r="D15" s="260"/>
      <c r="E15" s="262"/>
      <c r="F15" s="113"/>
      <c r="G15" s="263" t="str">
        <f t="shared" si="0"/>
        <v/>
      </c>
      <c r="H15" s="262"/>
      <c r="I15" s="113"/>
      <c r="J15" s="263" t="str">
        <f t="shared" si="1"/>
        <v/>
      </c>
    </row>
    <row r="16" spans="2:10" ht="17.25" x14ac:dyDescent="0.25">
      <c r="B16" s="309"/>
      <c r="C16" s="344"/>
      <c r="D16" s="260"/>
      <c r="E16" s="262"/>
      <c r="F16" s="113"/>
      <c r="G16" s="263" t="str">
        <f t="shared" si="0"/>
        <v/>
      </c>
      <c r="H16" s="262"/>
      <c r="I16" s="113"/>
      <c r="J16" s="263" t="str">
        <f t="shared" si="1"/>
        <v/>
      </c>
    </row>
    <row r="17" spans="2:10" ht="17.25" x14ac:dyDescent="0.25">
      <c r="B17" s="309"/>
      <c r="C17" s="344"/>
      <c r="D17" s="260"/>
      <c r="E17" s="262"/>
      <c r="F17" s="113"/>
      <c r="G17" s="263" t="str">
        <f t="shared" si="0"/>
        <v/>
      </c>
      <c r="H17" s="262"/>
      <c r="I17" s="113"/>
      <c r="J17" s="263" t="str">
        <f t="shared" si="1"/>
        <v/>
      </c>
    </row>
    <row r="18" spans="2:10" ht="17.25" x14ac:dyDescent="0.25">
      <c r="B18" s="309"/>
      <c r="C18" s="344"/>
      <c r="D18" s="260"/>
      <c r="E18" s="262"/>
      <c r="F18" s="113"/>
      <c r="G18" s="263" t="str">
        <f t="shared" si="0"/>
        <v/>
      </c>
      <c r="H18" s="262"/>
      <c r="I18" s="113"/>
      <c r="J18" s="263" t="str">
        <f t="shared" si="1"/>
        <v/>
      </c>
    </row>
    <row r="19" spans="2:10" ht="17.25" x14ac:dyDescent="0.25">
      <c r="B19" s="309"/>
      <c r="C19" s="344"/>
      <c r="D19" s="260"/>
      <c r="E19" s="262"/>
      <c r="F19" s="113"/>
      <c r="G19" s="263" t="str">
        <f t="shared" si="0"/>
        <v/>
      </c>
      <c r="H19" s="262"/>
      <c r="I19" s="113"/>
      <c r="J19" s="263" t="str">
        <f t="shared" si="1"/>
        <v/>
      </c>
    </row>
    <row r="20" spans="2:10" ht="17.25" x14ac:dyDescent="0.25">
      <c r="B20" s="309"/>
      <c r="C20" s="344"/>
      <c r="D20" s="260"/>
      <c r="E20" s="260"/>
      <c r="F20" s="114"/>
      <c r="G20" s="263" t="str">
        <f t="shared" si="0"/>
        <v/>
      </c>
      <c r="H20" s="260"/>
      <c r="I20" s="114"/>
      <c r="J20" s="263" t="str">
        <f t="shared" si="1"/>
        <v/>
      </c>
    </row>
    <row r="21" spans="2:10" ht="17.25" x14ac:dyDescent="0.25">
      <c r="B21" s="309"/>
      <c r="C21" s="344"/>
      <c r="D21" s="260"/>
      <c r="E21" s="260"/>
      <c r="F21" s="114"/>
      <c r="G21" s="263" t="str">
        <f t="shared" si="0"/>
        <v/>
      </c>
      <c r="H21" s="260"/>
      <c r="I21" s="114"/>
      <c r="J21" s="263" t="str">
        <f t="shared" si="1"/>
        <v/>
      </c>
    </row>
    <row r="22" spans="2:10" ht="17.25" x14ac:dyDescent="0.25">
      <c r="B22" s="345" t="s">
        <v>3</v>
      </c>
      <c r="C22" s="346"/>
      <c r="D22" s="261">
        <f>SUM(D7:D21)</f>
        <v>0</v>
      </c>
      <c r="E22" s="116"/>
      <c r="F22" s="116"/>
      <c r="G22" s="261">
        <f>SUM(G7:G21)</f>
        <v>0</v>
      </c>
      <c r="H22" s="116"/>
      <c r="I22" s="116"/>
      <c r="J22" s="261">
        <f>SUM(J7:J21)</f>
        <v>0</v>
      </c>
    </row>
    <row r="23" spans="2:10" x14ac:dyDescent="0.25">
      <c r="B23" s="107" t="s">
        <v>152</v>
      </c>
      <c r="C23" s="107"/>
    </row>
    <row r="25" spans="2:10" x14ac:dyDescent="0.25">
      <c r="B25" s="334" t="s">
        <v>136</v>
      </c>
      <c r="C25" s="335"/>
      <c r="D25" s="336"/>
      <c r="E25" s="336"/>
      <c r="F25" s="336"/>
      <c r="G25" s="336"/>
      <c r="H25" s="336"/>
      <c r="I25" s="336"/>
      <c r="J25" s="337"/>
    </row>
  </sheetData>
  <mergeCells count="24">
    <mergeCell ref="B20:C20"/>
    <mergeCell ref="B21:C21"/>
    <mergeCell ref="B22:C22"/>
    <mergeCell ref="B14:C14"/>
    <mergeCell ref="B15:C15"/>
    <mergeCell ref="B16:C16"/>
    <mergeCell ref="B17:C17"/>
    <mergeCell ref="B18:C18"/>
    <mergeCell ref="E4:G4"/>
    <mergeCell ref="H4:J4"/>
    <mergeCell ref="E5:G5"/>
    <mergeCell ref="H5:J5"/>
    <mergeCell ref="B25:J2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9:C19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5"/>
  <sheetViews>
    <sheetView showGridLines="0" zoomScaleNormal="100" workbookViewId="0">
      <selection activeCell="U21" sqref="U21"/>
    </sheetView>
  </sheetViews>
  <sheetFormatPr baseColWidth="10" defaultColWidth="11.42578125" defaultRowHeight="17.25" x14ac:dyDescent="0.3"/>
  <cols>
    <col min="1" max="1" width="3.5703125" style="76" customWidth="1"/>
    <col min="2" max="2" width="6.5703125" style="76" customWidth="1"/>
    <col min="3" max="3" width="26.5703125" style="76" customWidth="1"/>
    <col min="4" max="5" width="9.5703125" style="76" customWidth="1"/>
    <col min="6" max="6" width="11.5703125" style="76" hidden="1" customWidth="1"/>
    <col min="7" max="7" width="9.5703125" style="76" customWidth="1"/>
    <col min="8" max="8" width="19.5703125" style="76" customWidth="1"/>
    <col min="9" max="10" width="9.5703125" style="76" customWidth="1"/>
    <col min="11" max="11" width="11.5703125" style="76" hidden="1" customWidth="1"/>
    <col min="12" max="14" width="9.5703125" style="76" customWidth="1"/>
    <col min="15" max="15" width="9.85546875" style="76" hidden="1" customWidth="1"/>
    <col min="16" max="16" width="9.5703125" style="76" customWidth="1"/>
    <col min="17" max="16384" width="11.42578125" style="76"/>
  </cols>
  <sheetData>
    <row r="1" spans="2:16" ht="16.149999999999999" customHeight="1" x14ac:dyDescent="0.3"/>
    <row r="2" spans="2:16" ht="16.149999999999999" customHeight="1" x14ac:dyDescent="0.35">
      <c r="B2" s="117" t="s">
        <v>140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ht="16.149999999999999" customHeight="1" x14ac:dyDescent="0.3"/>
    <row r="4" spans="2:16" s="1" customFormat="1" ht="14.25" x14ac:dyDescent="0.25">
      <c r="B4" s="246" t="s">
        <v>69</v>
      </c>
      <c r="C4" s="189" t="s">
        <v>39</v>
      </c>
      <c r="D4" s="347" t="s">
        <v>67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</row>
    <row r="5" spans="2:16" s="1" customFormat="1" ht="14.25" customHeight="1" x14ac:dyDescent="0.25">
      <c r="B5" s="350" t="s">
        <v>93</v>
      </c>
      <c r="C5" s="353" t="s">
        <v>82</v>
      </c>
      <c r="D5" s="356" t="s">
        <v>46</v>
      </c>
      <c r="E5" s="357"/>
      <c r="F5" s="357"/>
      <c r="G5" s="358"/>
      <c r="H5" s="359" t="s">
        <v>153</v>
      </c>
      <c r="I5" s="362" t="s">
        <v>91</v>
      </c>
      <c r="J5" s="357"/>
      <c r="K5" s="357"/>
      <c r="L5" s="358"/>
      <c r="M5" s="362" t="s">
        <v>92</v>
      </c>
      <c r="N5" s="357"/>
      <c r="O5" s="357"/>
      <c r="P5" s="363"/>
    </row>
    <row r="6" spans="2:16" s="1" customFormat="1" ht="14.25" x14ac:dyDescent="0.25">
      <c r="B6" s="351"/>
      <c r="C6" s="354"/>
      <c r="D6" s="364" t="s">
        <v>26</v>
      </c>
      <c r="E6" s="365"/>
      <c r="F6" s="190"/>
      <c r="G6" s="190" t="s">
        <v>27</v>
      </c>
      <c r="H6" s="360"/>
      <c r="I6" s="366" t="s">
        <v>26</v>
      </c>
      <c r="J6" s="365"/>
      <c r="K6" s="265"/>
      <c r="L6" s="191" t="s">
        <v>27</v>
      </c>
      <c r="M6" s="366" t="s">
        <v>26</v>
      </c>
      <c r="N6" s="365"/>
      <c r="O6" s="265"/>
      <c r="P6" s="265" t="s">
        <v>27</v>
      </c>
    </row>
    <row r="7" spans="2:16" s="1" customFormat="1" ht="14.25" x14ac:dyDescent="0.25">
      <c r="B7" s="351"/>
      <c r="C7" s="355"/>
      <c r="D7" s="265" t="s">
        <v>45</v>
      </c>
      <c r="E7" s="192" t="s">
        <v>12</v>
      </c>
      <c r="F7" s="193"/>
      <c r="G7" s="193" t="s">
        <v>12</v>
      </c>
      <c r="H7" s="361"/>
      <c r="I7" s="265" t="s">
        <v>44</v>
      </c>
      <c r="J7" s="192" t="s">
        <v>12</v>
      </c>
      <c r="K7" s="192"/>
      <c r="L7" s="194" t="s">
        <v>12</v>
      </c>
      <c r="M7" s="266" t="s">
        <v>45</v>
      </c>
      <c r="N7" s="192" t="s">
        <v>12</v>
      </c>
      <c r="O7" s="192"/>
      <c r="P7" s="192" t="s">
        <v>12</v>
      </c>
    </row>
    <row r="8" spans="2:16" s="1" customFormat="1" ht="14.25" x14ac:dyDescent="0.25">
      <c r="B8" s="351"/>
      <c r="C8" s="195"/>
      <c r="D8" s="196"/>
      <c r="E8" s="197" t="str">
        <f t="shared" ref="E8:E19" si="0">IF(D8=0," ",D8/$D$20)</f>
        <v xml:space="preserve"> </v>
      </c>
      <c r="F8" s="198">
        <f t="shared" ref="F8:F19" si="1">IF(AND(D8&gt;0,E8&gt;0),G8*E8,0)</f>
        <v>0</v>
      </c>
      <c r="G8" s="199"/>
      <c r="H8" s="200"/>
      <c r="I8" s="196"/>
      <c r="J8" s="197" t="str">
        <f t="shared" ref="J8:J19" si="2">IF(I8=0," ",I8/$I$20)</f>
        <v xml:space="preserve"> </v>
      </c>
      <c r="K8" s="201">
        <f t="shared" ref="K8:K19" si="3">IF(AND(I8&gt;0,J8&gt;0),L8*J8,0)</f>
        <v>0</v>
      </c>
      <c r="L8" s="202"/>
      <c r="M8" s="203"/>
      <c r="N8" s="197" t="str">
        <f t="shared" ref="N8:N19" si="4">IF(M8=0," ",M8/$M$20)</f>
        <v xml:space="preserve"> </v>
      </c>
      <c r="O8" s="198">
        <f t="shared" ref="O8:O19" si="5">IF(AND(M8&gt;0,N8&gt;0),P8*N8,0)</f>
        <v>0</v>
      </c>
      <c r="P8" s="204"/>
    </row>
    <row r="9" spans="2:16" s="1" customFormat="1" ht="14.25" x14ac:dyDescent="0.25">
      <c r="B9" s="351"/>
      <c r="C9" s="195"/>
      <c r="D9" s="196"/>
      <c r="E9" s="197" t="str">
        <f t="shared" si="0"/>
        <v xml:space="preserve"> </v>
      </c>
      <c r="F9" s="198">
        <f t="shared" si="1"/>
        <v>0</v>
      </c>
      <c r="G9" s="199"/>
      <c r="H9" s="200"/>
      <c r="I9" s="196"/>
      <c r="J9" s="197" t="str">
        <f t="shared" si="2"/>
        <v xml:space="preserve"> </v>
      </c>
      <c r="K9" s="201">
        <f t="shared" si="3"/>
        <v>0</v>
      </c>
      <c r="L9" s="202"/>
      <c r="M9" s="203"/>
      <c r="N9" s="197" t="str">
        <f t="shared" si="4"/>
        <v xml:space="preserve"> </v>
      </c>
      <c r="O9" s="198">
        <f t="shared" si="5"/>
        <v>0</v>
      </c>
      <c r="P9" s="204"/>
    </row>
    <row r="10" spans="2:16" s="1" customFormat="1" ht="14.25" x14ac:dyDescent="0.25">
      <c r="B10" s="351"/>
      <c r="C10" s="195"/>
      <c r="D10" s="196"/>
      <c r="E10" s="197" t="str">
        <f t="shared" si="0"/>
        <v xml:space="preserve"> </v>
      </c>
      <c r="F10" s="198">
        <f t="shared" si="1"/>
        <v>0</v>
      </c>
      <c r="G10" s="199"/>
      <c r="H10" s="200"/>
      <c r="I10" s="196"/>
      <c r="J10" s="197" t="str">
        <f t="shared" si="2"/>
        <v xml:space="preserve"> </v>
      </c>
      <c r="K10" s="201">
        <f t="shared" si="3"/>
        <v>0</v>
      </c>
      <c r="L10" s="202"/>
      <c r="M10" s="203"/>
      <c r="N10" s="197" t="str">
        <f t="shared" si="4"/>
        <v xml:space="preserve"> </v>
      </c>
      <c r="O10" s="198">
        <f t="shared" si="5"/>
        <v>0</v>
      </c>
      <c r="P10" s="204"/>
    </row>
    <row r="11" spans="2:16" s="1" customFormat="1" ht="14.25" x14ac:dyDescent="0.25">
      <c r="B11" s="351"/>
      <c r="C11" s="195"/>
      <c r="D11" s="196"/>
      <c r="E11" s="197" t="str">
        <f t="shared" si="0"/>
        <v xml:space="preserve"> </v>
      </c>
      <c r="F11" s="198">
        <f t="shared" si="1"/>
        <v>0</v>
      </c>
      <c r="G11" s="199"/>
      <c r="H11" s="200"/>
      <c r="I11" s="196"/>
      <c r="J11" s="197" t="str">
        <f t="shared" si="2"/>
        <v xml:space="preserve"> </v>
      </c>
      <c r="K11" s="201">
        <f t="shared" si="3"/>
        <v>0</v>
      </c>
      <c r="L11" s="202"/>
      <c r="M11" s="203"/>
      <c r="N11" s="197" t="str">
        <f t="shared" si="4"/>
        <v xml:space="preserve"> </v>
      </c>
      <c r="O11" s="198">
        <f t="shared" si="5"/>
        <v>0</v>
      </c>
      <c r="P11" s="204"/>
    </row>
    <row r="12" spans="2:16" s="1" customFormat="1" ht="14.25" x14ac:dyDescent="0.25">
      <c r="B12" s="351"/>
      <c r="C12" s="195"/>
      <c r="D12" s="196"/>
      <c r="E12" s="197" t="str">
        <f t="shared" si="0"/>
        <v xml:space="preserve"> </v>
      </c>
      <c r="F12" s="198">
        <f t="shared" si="1"/>
        <v>0</v>
      </c>
      <c r="G12" s="199"/>
      <c r="H12" s="200"/>
      <c r="I12" s="196"/>
      <c r="J12" s="197" t="str">
        <f t="shared" si="2"/>
        <v xml:space="preserve"> </v>
      </c>
      <c r="K12" s="201">
        <f t="shared" si="3"/>
        <v>0</v>
      </c>
      <c r="L12" s="202"/>
      <c r="M12" s="203"/>
      <c r="N12" s="197" t="str">
        <f t="shared" si="4"/>
        <v xml:space="preserve"> </v>
      </c>
      <c r="O12" s="198">
        <f t="shared" si="5"/>
        <v>0</v>
      </c>
      <c r="P12" s="204"/>
    </row>
    <row r="13" spans="2:16" s="1" customFormat="1" ht="14.25" x14ac:dyDescent="0.25">
      <c r="B13" s="351"/>
      <c r="C13" s="195"/>
      <c r="D13" s="196"/>
      <c r="E13" s="197" t="str">
        <f t="shared" si="0"/>
        <v xml:space="preserve"> </v>
      </c>
      <c r="F13" s="198">
        <f t="shared" si="1"/>
        <v>0</v>
      </c>
      <c r="G13" s="199"/>
      <c r="H13" s="200"/>
      <c r="I13" s="196"/>
      <c r="J13" s="197" t="str">
        <f t="shared" si="2"/>
        <v xml:space="preserve"> </v>
      </c>
      <c r="K13" s="201">
        <f t="shared" si="3"/>
        <v>0</v>
      </c>
      <c r="L13" s="202"/>
      <c r="M13" s="203"/>
      <c r="N13" s="197" t="str">
        <f t="shared" si="4"/>
        <v xml:space="preserve"> </v>
      </c>
      <c r="O13" s="198">
        <f t="shared" si="5"/>
        <v>0</v>
      </c>
      <c r="P13" s="204"/>
    </row>
    <row r="14" spans="2:16" s="1" customFormat="1" ht="14.25" x14ac:dyDescent="0.25">
      <c r="B14" s="351"/>
      <c r="C14" s="195"/>
      <c r="D14" s="196"/>
      <c r="E14" s="197" t="str">
        <f t="shared" si="0"/>
        <v xml:space="preserve"> </v>
      </c>
      <c r="F14" s="198">
        <f t="shared" si="1"/>
        <v>0</v>
      </c>
      <c r="G14" s="199"/>
      <c r="H14" s="200"/>
      <c r="I14" s="196"/>
      <c r="J14" s="197" t="str">
        <f t="shared" si="2"/>
        <v xml:space="preserve"> </v>
      </c>
      <c r="K14" s="201">
        <f t="shared" si="3"/>
        <v>0</v>
      </c>
      <c r="L14" s="202"/>
      <c r="M14" s="203"/>
      <c r="N14" s="197" t="str">
        <f t="shared" si="4"/>
        <v xml:space="preserve"> </v>
      </c>
      <c r="O14" s="198">
        <f t="shared" si="5"/>
        <v>0</v>
      </c>
      <c r="P14" s="204"/>
    </row>
    <row r="15" spans="2:16" s="1" customFormat="1" ht="14.25" x14ac:dyDescent="0.25">
      <c r="B15" s="351"/>
      <c r="C15" s="195"/>
      <c r="D15" s="196"/>
      <c r="E15" s="197" t="str">
        <f t="shared" si="0"/>
        <v xml:space="preserve"> </v>
      </c>
      <c r="F15" s="198">
        <f t="shared" si="1"/>
        <v>0</v>
      </c>
      <c r="G15" s="199"/>
      <c r="H15" s="200"/>
      <c r="I15" s="196"/>
      <c r="J15" s="197" t="str">
        <f t="shared" si="2"/>
        <v xml:space="preserve"> </v>
      </c>
      <c r="K15" s="201">
        <f t="shared" si="3"/>
        <v>0</v>
      </c>
      <c r="L15" s="202"/>
      <c r="M15" s="203"/>
      <c r="N15" s="197" t="str">
        <f t="shared" si="4"/>
        <v xml:space="preserve"> </v>
      </c>
      <c r="O15" s="198">
        <f t="shared" si="5"/>
        <v>0</v>
      </c>
      <c r="P15" s="204"/>
    </row>
    <row r="16" spans="2:16" s="1" customFormat="1" ht="14.25" x14ac:dyDescent="0.25">
      <c r="B16" s="351"/>
      <c r="C16" s="195"/>
      <c r="D16" s="196"/>
      <c r="E16" s="197" t="str">
        <f t="shared" si="0"/>
        <v xml:space="preserve"> </v>
      </c>
      <c r="F16" s="198">
        <f t="shared" si="1"/>
        <v>0</v>
      </c>
      <c r="G16" s="199"/>
      <c r="H16" s="200"/>
      <c r="I16" s="196"/>
      <c r="J16" s="197" t="str">
        <f t="shared" si="2"/>
        <v xml:space="preserve"> </v>
      </c>
      <c r="K16" s="201">
        <f t="shared" si="3"/>
        <v>0</v>
      </c>
      <c r="L16" s="202"/>
      <c r="M16" s="203"/>
      <c r="N16" s="197" t="str">
        <f t="shared" si="4"/>
        <v xml:space="preserve"> </v>
      </c>
      <c r="O16" s="198">
        <f t="shared" si="5"/>
        <v>0</v>
      </c>
      <c r="P16" s="204"/>
    </row>
    <row r="17" spans="2:18" s="1" customFormat="1" ht="14.25" x14ac:dyDescent="0.25">
      <c r="B17" s="351"/>
      <c r="C17" s="195"/>
      <c r="D17" s="196"/>
      <c r="E17" s="197" t="str">
        <f t="shared" si="0"/>
        <v xml:space="preserve"> </v>
      </c>
      <c r="F17" s="198">
        <f t="shared" si="1"/>
        <v>0</v>
      </c>
      <c r="G17" s="205"/>
      <c r="H17" s="200"/>
      <c r="I17" s="196"/>
      <c r="J17" s="197" t="str">
        <f t="shared" si="2"/>
        <v xml:space="preserve"> </v>
      </c>
      <c r="K17" s="201">
        <f t="shared" si="3"/>
        <v>0</v>
      </c>
      <c r="L17" s="202"/>
      <c r="M17" s="203"/>
      <c r="N17" s="197" t="str">
        <f t="shared" si="4"/>
        <v xml:space="preserve"> </v>
      </c>
      <c r="O17" s="198">
        <f t="shared" si="5"/>
        <v>0</v>
      </c>
      <c r="P17" s="204"/>
    </row>
    <row r="18" spans="2:18" s="1" customFormat="1" ht="14.25" x14ac:dyDescent="0.25">
      <c r="B18" s="351"/>
      <c r="C18" s="195"/>
      <c r="D18" s="196"/>
      <c r="E18" s="197" t="str">
        <f t="shared" si="0"/>
        <v xml:space="preserve"> </v>
      </c>
      <c r="F18" s="198">
        <f t="shared" si="1"/>
        <v>0</v>
      </c>
      <c r="G18" s="199"/>
      <c r="H18" s="200"/>
      <c r="I18" s="196"/>
      <c r="J18" s="197" t="str">
        <f t="shared" si="2"/>
        <v xml:space="preserve"> </v>
      </c>
      <c r="K18" s="201">
        <f t="shared" si="3"/>
        <v>0</v>
      </c>
      <c r="L18" s="202"/>
      <c r="M18" s="203"/>
      <c r="N18" s="197" t="str">
        <f t="shared" si="4"/>
        <v xml:space="preserve"> </v>
      </c>
      <c r="O18" s="198">
        <f t="shared" si="5"/>
        <v>0</v>
      </c>
      <c r="P18" s="204"/>
    </row>
    <row r="19" spans="2:18" s="1" customFormat="1" ht="15" thickBot="1" x14ac:dyDescent="0.3">
      <c r="B19" s="352"/>
      <c r="C19" s="195"/>
      <c r="D19" s="206"/>
      <c r="E19" s="197" t="str">
        <f t="shared" si="0"/>
        <v xml:space="preserve"> </v>
      </c>
      <c r="F19" s="198">
        <f t="shared" si="1"/>
        <v>0</v>
      </c>
      <c r="G19" s="199"/>
      <c r="H19" s="200"/>
      <c r="I19" s="206"/>
      <c r="J19" s="197" t="str">
        <f t="shared" si="2"/>
        <v xml:space="preserve"> </v>
      </c>
      <c r="K19" s="201">
        <f t="shared" si="3"/>
        <v>0</v>
      </c>
      <c r="L19" s="202"/>
      <c r="M19" s="207"/>
      <c r="N19" s="197" t="str">
        <f t="shared" si="4"/>
        <v xml:space="preserve"> </v>
      </c>
      <c r="O19" s="198">
        <f t="shared" si="5"/>
        <v>0</v>
      </c>
      <c r="P19" s="204"/>
    </row>
    <row r="20" spans="2:18" s="1" customFormat="1" ht="15.75" customHeight="1" thickTop="1" thickBot="1" x14ac:dyDescent="0.3">
      <c r="B20" s="367" t="s">
        <v>28</v>
      </c>
      <c r="C20" s="368"/>
      <c r="D20" s="208">
        <f>SUM(D8:D19)</f>
        <v>0</v>
      </c>
      <c r="E20" s="209">
        <f>SUM(E8:E19)</f>
        <v>0</v>
      </c>
      <c r="F20" s="210">
        <f>SUM(F8:F19)</f>
        <v>0</v>
      </c>
      <c r="G20" s="211">
        <f>F20</f>
        <v>0</v>
      </c>
      <c r="H20" s="212"/>
      <c r="I20" s="208">
        <f>SUM(I8:I19)</f>
        <v>0</v>
      </c>
      <c r="J20" s="209">
        <f>SUM(J8:J19)</f>
        <v>0</v>
      </c>
      <c r="K20" s="213">
        <f>SUM(K8:K19)</f>
        <v>0</v>
      </c>
      <c r="L20" s="214">
        <f>K20</f>
        <v>0</v>
      </c>
      <c r="M20" s="208">
        <f>SUM(M8:M19)</f>
        <v>0</v>
      </c>
      <c r="N20" s="209">
        <f>SUM(N8:N19)</f>
        <v>0</v>
      </c>
      <c r="O20" s="213">
        <f>SUM(O8:O19)</f>
        <v>0</v>
      </c>
      <c r="P20" s="211">
        <f>O20</f>
        <v>0</v>
      </c>
    </row>
    <row r="21" spans="2:18" s="1" customFormat="1" ht="15" customHeight="1" thickTop="1" x14ac:dyDescent="0.25">
      <c r="B21" s="350" t="s">
        <v>43</v>
      </c>
      <c r="C21" s="215" t="s">
        <v>29</v>
      </c>
      <c r="D21" s="216"/>
      <c r="E21" s="217" t="str">
        <f>IF($D$20=0," ",D21/$D$20)</f>
        <v xml:space="preserve"> </v>
      </c>
      <c r="F21" s="218"/>
      <c r="G21" s="369"/>
      <c r="H21" s="219"/>
      <c r="I21" s="220" t="str">
        <f>IF($I$20=0," ",J21*$I$20)</f>
        <v xml:space="preserve"> </v>
      </c>
      <c r="J21" s="221"/>
      <c r="K21" s="222"/>
      <c r="L21" s="372"/>
      <c r="M21" s="220" t="str">
        <f>IF($M$20=0," ",N21*$M$20)</f>
        <v xml:space="preserve"> </v>
      </c>
      <c r="N21" s="221"/>
      <c r="O21" s="222"/>
      <c r="P21" s="375"/>
    </row>
    <row r="22" spans="2:18" s="1" customFormat="1" ht="14.25" x14ac:dyDescent="0.25">
      <c r="B22" s="351"/>
      <c r="C22" s="215" t="s">
        <v>30</v>
      </c>
      <c r="D22" s="223"/>
      <c r="E22" s="217" t="str">
        <f t="shared" ref="E22:E25" si="6">IF($D$20=0," ",D22/$D$20)</f>
        <v xml:space="preserve"> </v>
      </c>
      <c r="F22" s="218"/>
      <c r="G22" s="370"/>
      <c r="H22" s="219"/>
      <c r="I22" s="220" t="str">
        <f t="shared" ref="I22:I25" si="7">IF($I$20=0," ",J22*$I$20)</f>
        <v xml:space="preserve"> </v>
      </c>
      <c r="J22" s="224"/>
      <c r="K22" s="222"/>
      <c r="L22" s="373"/>
      <c r="M22" s="220" t="str">
        <f t="shared" ref="M22:M25" si="8">IF($M$20=0," ",N22*$M$20)</f>
        <v xml:space="preserve"> </v>
      </c>
      <c r="N22" s="224"/>
      <c r="O22" s="222"/>
      <c r="P22" s="376"/>
    </row>
    <row r="23" spans="2:18" s="1" customFormat="1" ht="14.25" x14ac:dyDescent="0.25">
      <c r="B23" s="351"/>
      <c r="C23" s="215" t="s">
        <v>31</v>
      </c>
      <c r="D23" s="223"/>
      <c r="E23" s="217" t="str">
        <f t="shared" si="6"/>
        <v xml:space="preserve"> </v>
      </c>
      <c r="F23" s="218"/>
      <c r="G23" s="370"/>
      <c r="H23" s="219"/>
      <c r="I23" s="220" t="str">
        <f t="shared" si="7"/>
        <v xml:space="preserve"> </v>
      </c>
      <c r="J23" s="224"/>
      <c r="K23" s="222"/>
      <c r="L23" s="373"/>
      <c r="M23" s="220" t="str">
        <f t="shared" si="8"/>
        <v xml:space="preserve"> </v>
      </c>
      <c r="N23" s="224"/>
      <c r="O23" s="222"/>
      <c r="P23" s="376"/>
    </row>
    <row r="24" spans="2:18" s="1" customFormat="1" ht="14.25" x14ac:dyDescent="0.25">
      <c r="B24" s="351"/>
      <c r="C24" s="215" t="s">
        <v>32</v>
      </c>
      <c r="D24" s="223"/>
      <c r="E24" s="217" t="str">
        <f t="shared" si="6"/>
        <v xml:space="preserve"> </v>
      </c>
      <c r="F24" s="218"/>
      <c r="G24" s="370"/>
      <c r="H24" s="219"/>
      <c r="I24" s="220" t="str">
        <f t="shared" si="7"/>
        <v xml:space="preserve"> </v>
      </c>
      <c r="J24" s="224"/>
      <c r="K24" s="222"/>
      <c r="L24" s="373"/>
      <c r="M24" s="220" t="str">
        <f t="shared" si="8"/>
        <v xml:space="preserve"> </v>
      </c>
      <c r="N24" s="224"/>
      <c r="O24" s="222"/>
      <c r="P24" s="376"/>
      <c r="R24" s="225"/>
    </row>
    <row r="25" spans="2:18" s="1" customFormat="1" ht="14.25" x14ac:dyDescent="0.25">
      <c r="B25" s="351"/>
      <c r="C25" s="215" t="s">
        <v>33</v>
      </c>
      <c r="D25" s="223"/>
      <c r="E25" s="217" t="str">
        <f t="shared" si="6"/>
        <v xml:space="preserve"> </v>
      </c>
      <c r="F25" s="218"/>
      <c r="G25" s="371"/>
      <c r="H25" s="219"/>
      <c r="I25" s="220" t="str">
        <f t="shared" si="7"/>
        <v xml:space="preserve"> </v>
      </c>
      <c r="J25" s="224"/>
      <c r="K25" s="222"/>
      <c r="L25" s="374"/>
      <c r="M25" s="220" t="str">
        <f t="shared" si="8"/>
        <v xml:space="preserve"> </v>
      </c>
      <c r="N25" s="224"/>
      <c r="O25" s="222"/>
      <c r="P25" s="377"/>
    </row>
    <row r="26" spans="2:18" s="1" customFormat="1" ht="15" thickBot="1" x14ac:dyDescent="0.3">
      <c r="B26" s="351"/>
      <c r="C26" s="264" t="s">
        <v>40</v>
      </c>
      <c r="D26" s="226">
        <f>D20-SUM(D21:D25)</f>
        <v>0</v>
      </c>
      <c r="E26" s="227">
        <f>E20-SUM(E21:E25)</f>
        <v>0</v>
      </c>
      <c r="F26" s="228"/>
      <c r="G26" s="211">
        <f>E26</f>
        <v>0</v>
      </c>
      <c r="H26" s="229"/>
      <c r="I26" s="226">
        <f>I20-SUM(I21:I25)</f>
        <v>0</v>
      </c>
      <c r="J26" s="227">
        <f>J20-SUM(J21:J25)</f>
        <v>0</v>
      </c>
      <c r="K26" s="228"/>
      <c r="L26" s="214">
        <f>J26</f>
        <v>0</v>
      </c>
      <c r="M26" s="226">
        <f>M20-SUM(M21:M25)</f>
        <v>0</v>
      </c>
      <c r="N26" s="227">
        <f>N20-SUM(N21:N25)</f>
        <v>0</v>
      </c>
      <c r="O26" s="228"/>
      <c r="P26" s="211">
        <f>N26</f>
        <v>0</v>
      </c>
    </row>
    <row r="27" spans="2:18" s="1" customFormat="1" ht="15" thickTop="1" x14ac:dyDescent="0.25">
      <c r="B27" s="351"/>
      <c r="C27" s="230" t="s">
        <v>34</v>
      </c>
      <c r="D27" s="231" t="str">
        <f>IF(D25=0," ",D25+D26)</f>
        <v xml:space="preserve"> </v>
      </c>
      <c r="E27" s="232" t="str">
        <f>IF($D$20=0," ",D27/$D$20)</f>
        <v xml:space="preserve"> </v>
      </c>
      <c r="F27" s="233"/>
      <c r="G27" s="369"/>
      <c r="H27" s="234"/>
      <c r="I27" s="231" t="str">
        <f>IF(I25=" "," ",I25+I26)</f>
        <v xml:space="preserve"> </v>
      </c>
      <c r="J27" s="232" t="str">
        <f>IF($I$20=0," ",I27/$I$20)</f>
        <v xml:space="preserve"> </v>
      </c>
      <c r="K27" s="235"/>
      <c r="L27" s="369"/>
      <c r="M27" s="236" t="str">
        <f>IF(M25=" "," ",M25+M26)</f>
        <v xml:space="preserve"> </v>
      </c>
      <c r="N27" s="232" t="str">
        <f>IF($M$20=0," ",M27/$M$20)</f>
        <v xml:space="preserve"> </v>
      </c>
      <c r="O27" s="233"/>
      <c r="P27" s="375"/>
    </row>
    <row r="28" spans="2:18" s="1" customFormat="1" ht="14.25" x14ac:dyDescent="0.25">
      <c r="B28" s="352"/>
      <c r="C28" s="230" t="s">
        <v>35</v>
      </c>
      <c r="D28" s="237" t="str">
        <f>IF(D24=0," ",D26+D24)</f>
        <v xml:space="preserve"> </v>
      </c>
      <c r="E28" s="232" t="str">
        <f t="shared" ref="E28:E31" si="9">IF($D$20=0," ",D28/$D$20)</f>
        <v xml:space="preserve"> </v>
      </c>
      <c r="F28" s="233"/>
      <c r="G28" s="370"/>
      <c r="H28" s="234"/>
      <c r="I28" s="237" t="str">
        <f>IF(I24=" "," ",I26+I24)</f>
        <v xml:space="preserve"> </v>
      </c>
      <c r="J28" s="232" t="str">
        <f>IF($I$20=0," ",I28/$I$20)</f>
        <v xml:space="preserve"> </v>
      </c>
      <c r="K28" s="235"/>
      <c r="L28" s="370"/>
      <c r="M28" s="238" t="str">
        <f>IF(M24=" "," ",M26+M24)</f>
        <v xml:space="preserve"> </v>
      </c>
      <c r="N28" s="232" t="str">
        <f>IF($M$20=0," ",M28/$M$20)</f>
        <v xml:space="preserve"> </v>
      </c>
      <c r="O28" s="233"/>
      <c r="P28" s="376"/>
    </row>
    <row r="29" spans="2:18" s="1" customFormat="1" ht="14.25" customHeight="1" x14ac:dyDescent="0.25">
      <c r="B29" s="350" t="s">
        <v>41</v>
      </c>
      <c r="C29" s="239" t="s">
        <v>42</v>
      </c>
      <c r="D29" s="196"/>
      <c r="E29" s="232" t="str">
        <f t="shared" si="9"/>
        <v xml:space="preserve"> </v>
      </c>
      <c r="F29" s="240"/>
      <c r="G29" s="370"/>
      <c r="H29" s="234"/>
      <c r="I29" s="196"/>
      <c r="J29" s="241"/>
      <c r="K29" s="242"/>
      <c r="L29" s="370"/>
      <c r="M29" s="203"/>
      <c r="N29" s="241"/>
      <c r="O29" s="242"/>
      <c r="P29" s="376"/>
    </row>
    <row r="30" spans="2:18" s="1" customFormat="1" ht="14.25" x14ac:dyDescent="0.25">
      <c r="B30" s="351"/>
      <c r="C30" s="239" t="s">
        <v>36</v>
      </c>
      <c r="D30" s="196"/>
      <c r="E30" s="232" t="str">
        <f t="shared" si="9"/>
        <v xml:space="preserve"> </v>
      </c>
      <c r="F30" s="240"/>
      <c r="G30" s="370"/>
      <c r="H30" s="234"/>
      <c r="I30" s="196"/>
      <c r="J30" s="241"/>
      <c r="K30" s="242"/>
      <c r="L30" s="370"/>
      <c r="M30" s="203"/>
      <c r="N30" s="241"/>
      <c r="O30" s="242"/>
      <c r="P30" s="376"/>
    </row>
    <row r="31" spans="2:18" s="1" customFormat="1" ht="14.25" x14ac:dyDescent="0.25">
      <c r="B31" s="351"/>
      <c r="C31" s="230" t="s">
        <v>37</v>
      </c>
      <c r="D31" s="196"/>
      <c r="E31" s="232" t="str">
        <f t="shared" si="9"/>
        <v xml:space="preserve"> </v>
      </c>
      <c r="F31" s="240"/>
      <c r="G31" s="370"/>
      <c r="H31" s="234"/>
      <c r="I31" s="196"/>
      <c r="J31" s="241"/>
      <c r="K31" s="242"/>
      <c r="L31" s="370"/>
      <c r="M31" s="203"/>
      <c r="N31" s="241"/>
      <c r="O31" s="242"/>
      <c r="P31" s="376"/>
    </row>
    <row r="32" spans="2:18" s="1" customFormat="1" ht="14.25" x14ac:dyDescent="0.25">
      <c r="B32" s="352"/>
      <c r="C32" s="230" t="s">
        <v>38</v>
      </c>
      <c r="D32" s="378" t="str">
        <f>IF(D31=0," ",D27/D31)</f>
        <v xml:space="preserve"> </v>
      </c>
      <c r="E32" s="379"/>
      <c r="F32" s="243"/>
      <c r="G32" s="371"/>
      <c r="H32" s="244"/>
      <c r="I32" s="380" t="str">
        <f>IF(I31=0," ",I27/I31)</f>
        <v xml:space="preserve"> </v>
      </c>
      <c r="J32" s="379"/>
      <c r="K32" s="245"/>
      <c r="L32" s="371"/>
      <c r="M32" s="380" t="str">
        <f>IF(M31=0," ",M27/M31)</f>
        <v xml:space="preserve"> </v>
      </c>
      <c r="N32" s="379"/>
      <c r="O32" s="243"/>
      <c r="P32" s="377"/>
    </row>
    <row r="35" spans="4:4" x14ac:dyDescent="0.3">
      <c r="D35" s="124"/>
    </row>
  </sheetData>
  <mergeCells count="22">
    <mergeCell ref="B20:C20"/>
    <mergeCell ref="B21:B28"/>
    <mergeCell ref="G21:G25"/>
    <mergeCell ref="L21:L25"/>
    <mergeCell ref="P21:P25"/>
    <mergeCell ref="G27:G32"/>
    <mergeCell ref="L27:L32"/>
    <mergeCell ref="P27:P32"/>
    <mergeCell ref="B29:B32"/>
    <mergeCell ref="D32:E32"/>
    <mergeCell ref="I32:J32"/>
    <mergeCell ref="M32:N32"/>
    <mergeCell ref="D4:P4"/>
    <mergeCell ref="B5:B19"/>
    <mergeCell ref="C5:C7"/>
    <mergeCell ref="D5:G5"/>
    <mergeCell ref="H5:H7"/>
    <mergeCell ref="I5:L5"/>
    <mergeCell ref="M5:P5"/>
    <mergeCell ref="D6:E6"/>
    <mergeCell ref="I6:J6"/>
    <mergeCell ref="M6:N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B1:R35"/>
  <sheetViews>
    <sheetView showGridLines="0" zoomScale="90" zoomScaleNormal="90" workbookViewId="0">
      <selection activeCell="S16" sqref="S16"/>
    </sheetView>
  </sheetViews>
  <sheetFormatPr baseColWidth="10" defaultColWidth="11.42578125" defaultRowHeight="17.25" x14ac:dyDescent="0.3"/>
  <cols>
    <col min="1" max="1" width="3.5703125" style="76" customWidth="1"/>
    <col min="2" max="2" width="6.5703125" style="76" customWidth="1"/>
    <col min="3" max="3" width="26.5703125" style="76" customWidth="1"/>
    <col min="4" max="5" width="9.5703125" style="76" customWidth="1"/>
    <col min="6" max="6" width="7.140625" style="76" hidden="1" customWidth="1"/>
    <col min="7" max="7" width="9.5703125" style="76" customWidth="1"/>
    <col min="8" max="8" width="19.5703125" style="76" customWidth="1"/>
    <col min="9" max="10" width="9.5703125" style="76" customWidth="1"/>
    <col min="11" max="11" width="6.85546875" style="76" hidden="1" customWidth="1"/>
    <col min="12" max="14" width="9.5703125" style="76" customWidth="1"/>
    <col min="15" max="15" width="6.85546875" style="76" hidden="1" customWidth="1"/>
    <col min="16" max="16" width="9.5703125" style="76" customWidth="1"/>
    <col min="17" max="16384" width="11.42578125" style="76"/>
  </cols>
  <sheetData>
    <row r="1" spans="2:16" ht="16.149999999999999" customHeight="1" x14ac:dyDescent="0.3"/>
    <row r="2" spans="2:16" ht="16.149999999999999" customHeight="1" x14ac:dyDescent="0.35">
      <c r="B2" s="117" t="s">
        <v>137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ht="16.149999999999999" customHeight="1" x14ac:dyDescent="0.3"/>
    <row r="4" spans="2:16" s="1" customFormat="1" ht="14.25" x14ac:dyDescent="0.25">
      <c r="B4" s="246" t="s">
        <v>139</v>
      </c>
      <c r="C4" s="189" t="s">
        <v>39</v>
      </c>
      <c r="D4" s="347" t="s">
        <v>138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</row>
    <row r="5" spans="2:16" s="1" customFormat="1" ht="14.25" customHeight="1" x14ac:dyDescent="0.25">
      <c r="B5" s="350" t="s">
        <v>93</v>
      </c>
      <c r="C5" s="353" t="s">
        <v>82</v>
      </c>
      <c r="D5" s="356" t="s">
        <v>46</v>
      </c>
      <c r="E5" s="357"/>
      <c r="F5" s="357"/>
      <c r="G5" s="358"/>
      <c r="H5" s="359" t="s">
        <v>153</v>
      </c>
      <c r="I5" s="362" t="s">
        <v>91</v>
      </c>
      <c r="J5" s="357"/>
      <c r="K5" s="357"/>
      <c r="L5" s="358"/>
      <c r="M5" s="362" t="s">
        <v>92</v>
      </c>
      <c r="N5" s="357"/>
      <c r="O5" s="357"/>
      <c r="P5" s="363"/>
    </row>
    <row r="6" spans="2:16" s="1" customFormat="1" ht="14.25" x14ac:dyDescent="0.25">
      <c r="B6" s="351"/>
      <c r="C6" s="354"/>
      <c r="D6" s="364" t="s">
        <v>26</v>
      </c>
      <c r="E6" s="365"/>
      <c r="F6" s="190"/>
      <c r="G6" s="190" t="s">
        <v>27</v>
      </c>
      <c r="H6" s="360"/>
      <c r="I6" s="366" t="s">
        <v>26</v>
      </c>
      <c r="J6" s="365"/>
      <c r="K6" s="265"/>
      <c r="L6" s="191" t="s">
        <v>27</v>
      </c>
      <c r="M6" s="366" t="s">
        <v>26</v>
      </c>
      <c r="N6" s="365"/>
      <c r="O6" s="265"/>
      <c r="P6" s="265" t="s">
        <v>27</v>
      </c>
    </row>
    <row r="7" spans="2:16" s="1" customFormat="1" ht="14.25" x14ac:dyDescent="0.25">
      <c r="B7" s="351"/>
      <c r="C7" s="355"/>
      <c r="D7" s="265" t="s">
        <v>45</v>
      </c>
      <c r="E7" s="192" t="s">
        <v>12</v>
      </c>
      <c r="F7" s="193"/>
      <c r="G7" s="193" t="s">
        <v>12</v>
      </c>
      <c r="H7" s="361"/>
      <c r="I7" s="265" t="s">
        <v>44</v>
      </c>
      <c r="J7" s="192" t="s">
        <v>12</v>
      </c>
      <c r="K7" s="192"/>
      <c r="L7" s="194" t="s">
        <v>12</v>
      </c>
      <c r="M7" s="266" t="s">
        <v>45</v>
      </c>
      <c r="N7" s="192" t="s">
        <v>12</v>
      </c>
      <c r="O7" s="192"/>
      <c r="P7" s="192" t="s">
        <v>12</v>
      </c>
    </row>
    <row r="8" spans="2:16" s="1" customFormat="1" ht="14.25" x14ac:dyDescent="0.25">
      <c r="B8" s="351"/>
      <c r="C8" s="195"/>
      <c r="D8" s="196"/>
      <c r="E8" s="197" t="str">
        <f t="shared" ref="E8:E19" si="0">IF(D8=0," ",D8/$D$20)</f>
        <v xml:space="preserve"> </v>
      </c>
      <c r="F8" s="198">
        <f t="shared" ref="F8:F19" si="1">IF(AND(D8&gt;0,E8&gt;0),G8*E8,0)</f>
        <v>0</v>
      </c>
      <c r="G8" s="199"/>
      <c r="H8" s="200"/>
      <c r="I8" s="196"/>
      <c r="J8" s="197" t="str">
        <f t="shared" ref="J8:J19" si="2">IF(I8=0," ",I8/$I$20)</f>
        <v xml:space="preserve"> </v>
      </c>
      <c r="K8" s="201">
        <f t="shared" ref="K8:K19" si="3">IF(AND(I8&gt;0,J8&gt;0),L8*J8,0)</f>
        <v>0</v>
      </c>
      <c r="L8" s="202"/>
      <c r="M8" s="203"/>
      <c r="N8" s="197" t="str">
        <f t="shared" ref="N8:N19" si="4">IF(M8=0," ",M8/$M$20)</f>
        <v xml:space="preserve"> </v>
      </c>
      <c r="O8" s="198">
        <f t="shared" ref="O8:O19" si="5">IF(AND(M8&gt;0,N8&gt;0),P8*N8,0)</f>
        <v>0</v>
      </c>
      <c r="P8" s="204"/>
    </row>
    <row r="9" spans="2:16" s="1" customFormat="1" ht="14.25" x14ac:dyDescent="0.25">
      <c r="B9" s="351"/>
      <c r="C9" s="195"/>
      <c r="D9" s="196"/>
      <c r="E9" s="197" t="str">
        <f t="shared" si="0"/>
        <v xml:space="preserve"> </v>
      </c>
      <c r="F9" s="198">
        <f t="shared" si="1"/>
        <v>0</v>
      </c>
      <c r="G9" s="199"/>
      <c r="H9" s="200"/>
      <c r="I9" s="196"/>
      <c r="J9" s="197" t="str">
        <f t="shared" si="2"/>
        <v xml:space="preserve"> </v>
      </c>
      <c r="K9" s="201">
        <f t="shared" si="3"/>
        <v>0</v>
      </c>
      <c r="L9" s="202"/>
      <c r="M9" s="203"/>
      <c r="N9" s="197" t="str">
        <f t="shared" si="4"/>
        <v xml:space="preserve"> </v>
      </c>
      <c r="O9" s="198">
        <f t="shared" si="5"/>
        <v>0</v>
      </c>
      <c r="P9" s="204"/>
    </row>
    <row r="10" spans="2:16" s="1" customFormat="1" ht="14.25" x14ac:dyDescent="0.25">
      <c r="B10" s="351"/>
      <c r="C10" s="195"/>
      <c r="D10" s="196"/>
      <c r="E10" s="197" t="str">
        <f t="shared" si="0"/>
        <v xml:space="preserve"> </v>
      </c>
      <c r="F10" s="198">
        <f t="shared" si="1"/>
        <v>0</v>
      </c>
      <c r="G10" s="199"/>
      <c r="H10" s="200"/>
      <c r="I10" s="196"/>
      <c r="J10" s="197" t="str">
        <f t="shared" si="2"/>
        <v xml:space="preserve"> </v>
      </c>
      <c r="K10" s="201">
        <f t="shared" si="3"/>
        <v>0</v>
      </c>
      <c r="L10" s="202"/>
      <c r="M10" s="203"/>
      <c r="N10" s="197" t="str">
        <f t="shared" si="4"/>
        <v xml:space="preserve"> </v>
      </c>
      <c r="O10" s="198">
        <f t="shared" si="5"/>
        <v>0</v>
      </c>
      <c r="P10" s="204"/>
    </row>
    <row r="11" spans="2:16" s="1" customFormat="1" ht="14.25" x14ac:dyDescent="0.25">
      <c r="B11" s="351"/>
      <c r="C11" s="195"/>
      <c r="D11" s="196"/>
      <c r="E11" s="197" t="str">
        <f t="shared" si="0"/>
        <v xml:space="preserve"> </v>
      </c>
      <c r="F11" s="198">
        <f t="shared" si="1"/>
        <v>0</v>
      </c>
      <c r="G11" s="199"/>
      <c r="H11" s="200"/>
      <c r="I11" s="196"/>
      <c r="J11" s="197" t="str">
        <f t="shared" si="2"/>
        <v xml:space="preserve"> </v>
      </c>
      <c r="K11" s="201">
        <f t="shared" si="3"/>
        <v>0</v>
      </c>
      <c r="L11" s="202"/>
      <c r="M11" s="203"/>
      <c r="N11" s="197" t="str">
        <f t="shared" si="4"/>
        <v xml:space="preserve"> </v>
      </c>
      <c r="O11" s="198">
        <f t="shared" si="5"/>
        <v>0</v>
      </c>
      <c r="P11" s="204"/>
    </row>
    <row r="12" spans="2:16" s="1" customFormat="1" ht="14.25" x14ac:dyDescent="0.25">
      <c r="B12" s="351"/>
      <c r="C12" s="195"/>
      <c r="D12" s="196"/>
      <c r="E12" s="197" t="str">
        <f t="shared" si="0"/>
        <v xml:space="preserve"> </v>
      </c>
      <c r="F12" s="198">
        <f t="shared" si="1"/>
        <v>0</v>
      </c>
      <c r="G12" s="199"/>
      <c r="H12" s="200"/>
      <c r="I12" s="196"/>
      <c r="J12" s="197" t="str">
        <f t="shared" si="2"/>
        <v xml:space="preserve"> </v>
      </c>
      <c r="K12" s="201">
        <f t="shared" si="3"/>
        <v>0</v>
      </c>
      <c r="L12" s="202"/>
      <c r="M12" s="203"/>
      <c r="N12" s="197" t="str">
        <f t="shared" si="4"/>
        <v xml:space="preserve"> </v>
      </c>
      <c r="O12" s="198">
        <f t="shared" si="5"/>
        <v>0</v>
      </c>
      <c r="P12" s="204"/>
    </row>
    <row r="13" spans="2:16" s="1" customFormat="1" ht="14.25" x14ac:dyDescent="0.25">
      <c r="B13" s="351"/>
      <c r="C13" s="195"/>
      <c r="D13" s="196"/>
      <c r="E13" s="197" t="str">
        <f t="shared" si="0"/>
        <v xml:space="preserve"> </v>
      </c>
      <c r="F13" s="198">
        <f t="shared" si="1"/>
        <v>0</v>
      </c>
      <c r="G13" s="199"/>
      <c r="H13" s="200"/>
      <c r="I13" s="196"/>
      <c r="J13" s="197" t="str">
        <f t="shared" si="2"/>
        <v xml:space="preserve"> </v>
      </c>
      <c r="K13" s="201">
        <f t="shared" si="3"/>
        <v>0</v>
      </c>
      <c r="L13" s="202"/>
      <c r="M13" s="203"/>
      <c r="N13" s="197" t="str">
        <f t="shared" si="4"/>
        <v xml:space="preserve"> </v>
      </c>
      <c r="O13" s="198">
        <f t="shared" si="5"/>
        <v>0</v>
      </c>
      <c r="P13" s="204"/>
    </row>
    <row r="14" spans="2:16" s="1" customFormat="1" ht="14.25" x14ac:dyDescent="0.25">
      <c r="B14" s="351"/>
      <c r="C14" s="195"/>
      <c r="D14" s="196"/>
      <c r="E14" s="197" t="str">
        <f t="shared" si="0"/>
        <v xml:space="preserve"> </v>
      </c>
      <c r="F14" s="198">
        <f t="shared" si="1"/>
        <v>0</v>
      </c>
      <c r="G14" s="199"/>
      <c r="H14" s="200"/>
      <c r="I14" s="196"/>
      <c r="J14" s="197" t="str">
        <f t="shared" si="2"/>
        <v xml:space="preserve"> </v>
      </c>
      <c r="K14" s="201">
        <f t="shared" si="3"/>
        <v>0</v>
      </c>
      <c r="L14" s="202"/>
      <c r="M14" s="203"/>
      <c r="N14" s="197" t="str">
        <f t="shared" si="4"/>
        <v xml:space="preserve"> </v>
      </c>
      <c r="O14" s="198">
        <f t="shared" si="5"/>
        <v>0</v>
      </c>
      <c r="P14" s="204"/>
    </row>
    <row r="15" spans="2:16" s="1" customFormat="1" ht="14.25" x14ac:dyDescent="0.25">
      <c r="B15" s="351"/>
      <c r="C15" s="195"/>
      <c r="D15" s="196"/>
      <c r="E15" s="197" t="str">
        <f t="shared" si="0"/>
        <v xml:space="preserve"> </v>
      </c>
      <c r="F15" s="198">
        <f t="shared" si="1"/>
        <v>0</v>
      </c>
      <c r="G15" s="199"/>
      <c r="H15" s="200"/>
      <c r="I15" s="196"/>
      <c r="J15" s="197" t="str">
        <f t="shared" si="2"/>
        <v xml:space="preserve"> </v>
      </c>
      <c r="K15" s="201">
        <f t="shared" si="3"/>
        <v>0</v>
      </c>
      <c r="L15" s="202"/>
      <c r="M15" s="203"/>
      <c r="N15" s="197" t="str">
        <f t="shared" si="4"/>
        <v xml:space="preserve"> </v>
      </c>
      <c r="O15" s="198">
        <f t="shared" si="5"/>
        <v>0</v>
      </c>
      <c r="P15" s="204"/>
    </row>
    <row r="16" spans="2:16" s="1" customFormat="1" ht="14.25" x14ac:dyDescent="0.25">
      <c r="B16" s="351"/>
      <c r="C16" s="195"/>
      <c r="D16" s="196"/>
      <c r="E16" s="197" t="str">
        <f t="shared" si="0"/>
        <v xml:space="preserve"> </v>
      </c>
      <c r="F16" s="198">
        <f t="shared" si="1"/>
        <v>0</v>
      </c>
      <c r="G16" s="199"/>
      <c r="H16" s="200"/>
      <c r="I16" s="196"/>
      <c r="J16" s="197" t="str">
        <f t="shared" si="2"/>
        <v xml:space="preserve"> </v>
      </c>
      <c r="K16" s="201">
        <f t="shared" si="3"/>
        <v>0</v>
      </c>
      <c r="L16" s="202"/>
      <c r="M16" s="203"/>
      <c r="N16" s="197" t="str">
        <f t="shared" si="4"/>
        <v xml:space="preserve"> </v>
      </c>
      <c r="O16" s="198">
        <f t="shared" si="5"/>
        <v>0</v>
      </c>
      <c r="P16" s="204"/>
    </row>
    <row r="17" spans="2:18" s="1" customFormat="1" ht="14.25" x14ac:dyDescent="0.25">
      <c r="B17" s="351"/>
      <c r="C17" s="195"/>
      <c r="D17" s="196"/>
      <c r="E17" s="197" t="str">
        <f t="shared" si="0"/>
        <v xml:space="preserve"> </v>
      </c>
      <c r="F17" s="198">
        <f t="shared" si="1"/>
        <v>0</v>
      </c>
      <c r="G17" s="205"/>
      <c r="H17" s="200"/>
      <c r="I17" s="196"/>
      <c r="J17" s="197" t="str">
        <f t="shared" si="2"/>
        <v xml:space="preserve"> </v>
      </c>
      <c r="K17" s="201">
        <f t="shared" si="3"/>
        <v>0</v>
      </c>
      <c r="L17" s="202"/>
      <c r="M17" s="203"/>
      <c r="N17" s="197" t="str">
        <f t="shared" si="4"/>
        <v xml:space="preserve"> </v>
      </c>
      <c r="O17" s="198">
        <f t="shared" si="5"/>
        <v>0</v>
      </c>
      <c r="P17" s="204"/>
    </row>
    <row r="18" spans="2:18" s="1" customFormat="1" ht="14.25" x14ac:dyDescent="0.25">
      <c r="B18" s="351"/>
      <c r="C18" s="195"/>
      <c r="D18" s="196"/>
      <c r="E18" s="197" t="str">
        <f t="shared" si="0"/>
        <v xml:space="preserve"> </v>
      </c>
      <c r="F18" s="198">
        <f t="shared" si="1"/>
        <v>0</v>
      </c>
      <c r="G18" s="199"/>
      <c r="H18" s="200"/>
      <c r="I18" s="196"/>
      <c r="J18" s="197" t="str">
        <f t="shared" si="2"/>
        <v xml:space="preserve"> </v>
      </c>
      <c r="K18" s="201">
        <f t="shared" si="3"/>
        <v>0</v>
      </c>
      <c r="L18" s="202"/>
      <c r="M18" s="203"/>
      <c r="N18" s="197" t="str">
        <f t="shared" si="4"/>
        <v xml:space="preserve"> </v>
      </c>
      <c r="O18" s="198">
        <f t="shared" si="5"/>
        <v>0</v>
      </c>
      <c r="P18" s="204"/>
    </row>
    <row r="19" spans="2:18" s="1" customFormat="1" ht="15" thickBot="1" x14ac:dyDescent="0.3">
      <c r="B19" s="352"/>
      <c r="C19" s="195"/>
      <c r="D19" s="206"/>
      <c r="E19" s="197" t="str">
        <f t="shared" si="0"/>
        <v xml:space="preserve"> </v>
      </c>
      <c r="F19" s="198">
        <f t="shared" si="1"/>
        <v>0</v>
      </c>
      <c r="G19" s="199"/>
      <c r="H19" s="200"/>
      <c r="I19" s="206"/>
      <c r="J19" s="197" t="str">
        <f t="shared" si="2"/>
        <v xml:space="preserve"> </v>
      </c>
      <c r="K19" s="201">
        <f t="shared" si="3"/>
        <v>0</v>
      </c>
      <c r="L19" s="202"/>
      <c r="M19" s="207"/>
      <c r="N19" s="197" t="str">
        <f t="shared" si="4"/>
        <v xml:space="preserve"> </v>
      </c>
      <c r="O19" s="198">
        <f t="shared" si="5"/>
        <v>0</v>
      </c>
      <c r="P19" s="204"/>
    </row>
    <row r="20" spans="2:18" s="1" customFormat="1" ht="15.75" customHeight="1" thickTop="1" thickBot="1" x14ac:dyDescent="0.3">
      <c r="B20" s="367" t="s">
        <v>28</v>
      </c>
      <c r="C20" s="368"/>
      <c r="D20" s="208">
        <f>SUM(D8:D19)</f>
        <v>0</v>
      </c>
      <c r="E20" s="209">
        <f>SUM(E8:E19)</f>
        <v>0</v>
      </c>
      <c r="F20" s="210">
        <f>SUM(F8:F19)</f>
        <v>0</v>
      </c>
      <c r="G20" s="211">
        <f>F20</f>
        <v>0</v>
      </c>
      <c r="H20" s="212"/>
      <c r="I20" s="208">
        <f>SUM(I8:I19)</f>
        <v>0</v>
      </c>
      <c r="J20" s="209">
        <f>SUM(J8:J19)</f>
        <v>0</v>
      </c>
      <c r="K20" s="213">
        <f>SUM(K8:K19)</f>
        <v>0</v>
      </c>
      <c r="L20" s="214">
        <f>K20</f>
        <v>0</v>
      </c>
      <c r="M20" s="208">
        <f>SUM(M8:M19)</f>
        <v>0</v>
      </c>
      <c r="N20" s="209">
        <f>SUM(N8:N19)</f>
        <v>0</v>
      </c>
      <c r="O20" s="213">
        <f>SUM(O8:O19)</f>
        <v>0</v>
      </c>
      <c r="P20" s="211">
        <f>O20</f>
        <v>0</v>
      </c>
    </row>
    <row r="21" spans="2:18" s="1" customFormat="1" ht="15" customHeight="1" thickTop="1" x14ac:dyDescent="0.25">
      <c r="B21" s="350" t="s">
        <v>43</v>
      </c>
      <c r="C21" s="215" t="s">
        <v>29</v>
      </c>
      <c r="D21" s="216"/>
      <c r="E21" s="217" t="str">
        <f>IF($D$20=0," ",D21/$D$20)</f>
        <v xml:space="preserve"> </v>
      </c>
      <c r="F21" s="218"/>
      <c r="G21" s="369"/>
      <c r="H21" s="219"/>
      <c r="I21" s="220" t="str">
        <f>IF($I$20=0," ",J21*$I$20)</f>
        <v xml:space="preserve"> </v>
      </c>
      <c r="J21" s="221"/>
      <c r="K21" s="222"/>
      <c r="L21" s="372"/>
      <c r="M21" s="220" t="str">
        <f>IF($M$20=0," ",N21*$M$20)</f>
        <v xml:space="preserve"> </v>
      </c>
      <c r="N21" s="221"/>
      <c r="O21" s="222"/>
      <c r="P21" s="375"/>
    </row>
    <row r="22" spans="2:18" s="1" customFormat="1" ht="14.25" x14ac:dyDescent="0.25">
      <c r="B22" s="351"/>
      <c r="C22" s="215" t="s">
        <v>30</v>
      </c>
      <c r="D22" s="223"/>
      <c r="E22" s="217" t="str">
        <f t="shared" ref="E22:E25" si="6">IF($D$20=0," ",D22/$D$20)</f>
        <v xml:space="preserve"> </v>
      </c>
      <c r="F22" s="218"/>
      <c r="G22" s="370"/>
      <c r="H22" s="219"/>
      <c r="I22" s="220" t="str">
        <f t="shared" ref="I22:I25" si="7">IF($I$20=0," ",J22*$I$20)</f>
        <v xml:space="preserve"> </v>
      </c>
      <c r="J22" s="224"/>
      <c r="K22" s="222"/>
      <c r="L22" s="373"/>
      <c r="M22" s="220" t="str">
        <f t="shared" ref="M22:M25" si="8">IF($M$20=0," ",N22*$M$20)</f>
        <v xml:space="preserve"> </v>
      </c>
      <c r="N22" s="224"/>
      <c r="O22" s="222"/>
      <c r="P22" s="376"/>
    </row>
    <row r="23" spans="2:18" s="1" customFormat="1" ht="14.25" x14ac:dyDescent="0.25">
      <c r="B23" s="351"/>
      <c r="C23" s="215" t="s">
        <v>31</v>
      </c>
      <c r="D23" s="223"/>
      <c r="E23" s="217" t="str">
        <f t="shared" si="6"/>
        <v xml:space="preserve"> </v>
      </c>
      <c r="F23" s="218"/>
      <c r="G23" s="370"/>
      <c r="H23" s="219"/>
      <c r="I23" s="220" t="str">
        <f t="shared" si="7"/>
        <v xml:space="preserve"> </v>
      </c>
      <c r="J23" s="224"/>
      <c r="K23" s="222"/>
      <c r="L23" s="373"/>
      <c r="M23" s="220" t="str">
        <f t="shared" si="8"/>
        <v xml:space="preserve"> </v>
      </c>
      <c r="N23" s="224"/>
      <c r="O23" s="222"/>
      <c r="P23" s="376"/>
    </row>
    <row r="24" spans="2:18" s="1" customFormat="1" ht="14.25" x14ac:dyDescent="0.25">
      <c r="B24" s="351"/>
      <c r="C24" s="215" t="s">
        <v>32</v>
      </c>
      <c r="D24" s="223"/>
      <c r="E24" s="217" t="str">
        <f t="shared" si="6"/>
        <v xml:space="preserve"> </v>
      </c>
      <c r="F24" s="218"/>
      <c r="G24" s="370"/>
      <c r="H24" s="219"/>
      <c r="I24" s="220" t="str">
        <f t="shared" si="7"/>
        <v xml:space="preserve"> </v>
      </c>
      <c r="J24" s="224"/>
      <c r="K24" s="222"/>
      <c r="L24" s="373"/>
      <c r="M24" s="220" t="str">
        <f t="shared" si="8"/>
        <v xml:space="preserve"> </v>
      </c>
      <c r="N24" s="224"/>
      <c r="O24" s="222"/>
      <c r="P24" s="376"/>
      <c r="R24" s="225"/>
    </row>
    <row r="25" spans="2:18" s="1" customFormat="1" ht="14.25" x14ac:dyDescent="0.25">
      <c r="B25" s="351"/>
      <c r="C25" s="215" t="s">
        <v>33</v>
      </c>
      <c r="D25" s="223"/>
      <c r="E25" s="217" t="str">
        <f t="shared" si="6"/>
        <v xml:space="preserve"> </v>
      </c>
      <c r="F25" s="218"/>
      <c r="G25" s="371"/>
      <c r="H25" s="219"/>
      <c r="I25" s="220" t="str">
        <f t="shared" si="7"/>
        <v xml:space="preserve"> </v>
      </c>
      <c r="J25" s="224"/>
      <c r="K25" s="222"/>
      <c r="L25" s="374"/>
      <c r="M25" s="220" t="str">
        <f t="shared" si="8"/>
        <v xml:space="preserve"> </v>
      </c>
      <c r="N25" s="224"/>
      <c r="O25" s="222"/>
      <c r="P25" s="377"/>
    </row>
    <row r="26" spans="2:18" s="1" customFormat="1" ht="15" thickBot="1" x14ac:dyDescent="0.3">
      <c r="B26" s="351"/>
      <c r="C26" s="264" t="s">
        <v>40</v>
      </c>
      <c r="D26" s="226">
        <f>D20-SUM(D21:D25)</f>
        <v>0</v>
      </c>
      <c r="E26" s="227">
        <f>E20-SUM(E21:E25)</f>
        <v>0</v>
      </c>
      <c r="F26" s="228"/>
      <c r="G26" s="211">
        <f>E26</f>
        <v>0</v>
      </c>
      <c r="H26" s="229"/>
      <c r="I26" s="226">
        <f>I20-SUM(I21:I25)</f>
        <v>0</v>
      </c>
      <c r="J26" s="227">
        <f>J20-SUM(J21:J25)</f>
        <v>0</v>
      </c>
      <c r="K26" s="228"/>
      <c r="L26" s="214">
        <f>J26</f>
        <v>0</v>
      </c>
      <c r="M26" s="226">
        <f>M20-SUM(M21:M25)</f>
        <v>0</v>
      </c>
      <c r="N26" s="227">
        <f>N20-SUM(N21:N25)</f>
        <v>0</v>
      </c>
      <c r="O26" s="228"/>
      <c r="P26" s="211">
        <f>N26</f>
        <v>0</v>
      </c>
    </row>
    <row r="27" spans="2:18" s="1" customFormat="1" ht="15" thickTop="1" x14ac:dyDescent="0.25">
      <c r="B27" s="351"/>
      <c r="C27" s="230" t="s">
        <v>34</v>
      </c>
      <c r="D27" s="231" t="str">
        <f>IF(D25=0," ",D25+D26)</f>
        <v xml:space="preserve"> </v>
      </c>
      <c r="E27" s="232" t="str">
        <f>IF($D$20=0," ",D27/$D$20)</f>
        <v xml:space="preserve"> </v>
      </c>
      <c r="F27" s="233"/>
      <c r="G27" s="369"/>
      <c r="H27" s="234"/>
      <c r="I27" s="231" t="str">
        <f>IF(I25=" "," ",I25+I26)</f>
        <v xml:space="preserve"> </v>
      </c>
      <c r="J27" s="232" t="str">
        <f>IF($I$20=0," ",I27/$I$20)</f>
        <v xml:space="preserve"> </v>
      </c>
      <c r="K27" s="235"/>
      <c r="L27" s="369"/>
      <c r="M27" s="236" t="str">
        <f>IF(M25=" "," ",M25+M26)</f>
        <v xml:space="preserve"> </v>
      </c>
      <c r="N27" s="232" t="str">
        <f>IF($M$20=0," ",M27/$M$20)</f>
        <v xml:space="preserve"> </v>
      </c>
      <c r="O27" s="233"/>
      <c r="P27" s="375"/>
    </row>
    <row r="28" spans="2:18" s="1" customFormat="1" ht="14.25" x14ac:dyDescent="0.25">
      <c r="B28" s="352"/>
      <c r="C28" s="230" t="s">
        <v>35</v>
      </c>
      <c r="D28" s="237" t="str">
        <f>IF(D24=0," ",D26+D24)</f>
        <v xml:space="preserve"> </v>
      </c>
      <c r="E28" s="232" t="str">
        <f t="shared" ref="E28:E31" si="9">IF($D$20=0," ",D28/$D$20)</f>
        <v xml:space="preserve"> </v>
      </c>
      <c r="F28" s="233"/>
      <c r="G28" s="370"/>
      <c r="H28" s="234"/>
      <c r="I28" s="237" t="str">
        <f>IF(I24=" "," ",I26+I24)</f>
        <v xml:space="preserve"> </v>
      </c>
      <c r="J28" s="232" t="str">
        <f>IF($I$20=0," ",I28/$I$20)</f>
        <v xml:space="preserve"> </v>
      </c>
      <c r="K28" s="235"/>
      <c r="L28" s="370"/>
      <c r="M28" s="238" t="str">
        <f>IF(M24=" "," ",M26+M24)</f>
        <v xml:space="preserve"> </v>
      </c>
      <c r="N28" s="232" t="str">
        <f>IF($M$20=0," ",M28/$M$20)</f>
        <v xml:space="preserve"> </v>
      </c>
      <c r="O28" s="233"/>
      <c r="P28" s="376"/>
    </row>
    <row r="29" spans="2:18" s="1" customFormat="1" ht="14.25" customHeight="1" x14ac:dyDescent="0.25">
      <c r="B29" s="350" t="s">
        <v>41</v>
      </c>
      <c r="C29" s="239" t="s">
        <v>42</v>
      </c>
      <c r="D29" s="196"/>
      <c r="E29" s="232" t="str">
        <f t="shared" si="9"/>
        <v xml:space="preserve"> </v>
      </c>
      <c r="F29" s="240"/>
      <c r="G29" s="370"/>
      <c r="H29" s="234"/>
      <c r="I29" s="196"/>
      <c r="J29" s="241"/>
      <c r="K29" s="242"/>
      <c r="L29" s="370"/>
      <c r="M29" s="203"/>
      <c r="N29" s="241"/>
      <c r="O29" s="242"/>
      <c r="P29" s="376"/>
    </row>
    <row r="30" spans="2:18" s="1" customFormat="1" ht="14.25" x14ac:dyDescent="0.25">
      <c r="B30" s="351"/>
      <c r="C30" s="239" t="s">
        <v>36</v>
      </c>
      <c r="D30" s="196"/>
      <c r="E30" s="232" t="str">
        <f t="shared" si="9"/>
        <v xml:space="preserve"> </v>
      </c>
      <c r="F30" s="240"/>
      <c r="G30" s="370"/>
      <c r="H30" s="234"/>
      <c r="I30" s="196"/>
      <c r="J30" s="241"/>
      <c r="K30" s="242"/>
      <c r="L30" s="370"/>
      <c r="M30" s="203"/>
      <c r="N30" s="241"/>
      <c r="O30" s="242"/>
      <c r="P30" s="376"/>
    </row>
    <row r="31" spans="2:18" s="1" customFormat="1" ht="14.25" x14ac:dyDescent="0.25">
      <c r="B31" s="351"/>
      <c r="C31" s="230" t="s">
        <v>37</v>
      </c>
      <c r="D31" s="196"/>
      <c r="E31" s="232" t="str">
        <f t="shared" si="9"/>
        <v xml:space="preserve"> </v>
      </c>
      <c r="F31" s="240"/>
      <c r="G31" s="370"/>
      <c r="H31" s="234"/>
      <c r="I31" s="196"/>
      <c r="J31" s="241"/>
      <c r="K31" s="242"/>
      <c r="L31" s="370"/>
      <c r="M31" s="203"/>
      <c r="N31" s="241"/>
      <c r="O31" s="242"/>
      <c r="P31" s="376"/>
    </row>
    <row r="32" spans="2:18" s="1" customFormat="1" ht="14.25" x14ac:dyDescent="0.25">
      <c r="B32" s="352"/>
      <c r="C32" s="230" t="s">
        <v>38</v>
      </c>
      <c r="D32" s="378" t="str">
        <f>IF(D31=0," ",D27/D31)</f>
        <v xml:space="preserve"> </v>
      </c>
      <c r="E32" s="379"/>
      <c r="F32" s="243"/>
      <c r="G32" s="371"/>
      <c r="H32" s="244"/>
      <c r="I32" s="380" t="str">
        <f>IF(I31=0," ",I27/I31)</f>
        <v xml:space="preserve"> </v>
      </c>
      <c r="J32" s="379"/>
      <c r="K32" s="245"/>
      <c r="L32" s="371"/>
      <c r="M32" s="380" t="str">
        <f>IF(M31=0," ",M27/M31)</f>
        <v xml:space="preserve"> </v>
      </c>
      <c r="N32" s="379"/>
      <c r="O32" s="243"/>
      <c r="P32" s="377"/>
    </row>
    <row r="35" spans="4:4" x14ac:dyDescent="0.3">
      <c r="D35" s="124"/>
    </row>
  </sheetData>
  <mergeCells count="22">
    <mergeCell ref="D4:P4"/>
    <mergeCell ref="B5:B19"/>
    <mergeCell ref="C5:C7"/>
    <mergeCell ref="D5:G5"/>
    <mergeCell ref="H5:H7"/>
    <mergeCell ref="I5:L5"/>
    <mergeCell ref="M5:P5"/>
    <mergeCell ref="D6:E6"/>
    <mergeCell ref="I6:J6"/>
    <mergeCell ref="M6:N6"/>
    <mergeCell ref="B20:C20"/>
    <mergeCell ref="B21:B28"/>
    <mergeCell ref="G21:G25"/>
    <mergeCell ref="L21:L25"/>
    <mergeCell ref="P21:P25"/>
    <mergeCell ref="G27:G32"/>
    <mergeCell ref="L27:L32"/>
    <mergeCell ref="P27:P32"/>
    <mergeCell ref="B29:B32"/>
    <mergeCell ref="D32:E32"/>
    <mergeCell ref="I32:J32"/>
    <mergeCell ref="M32:N32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Excel-Hilfe</vt:lpstr>
      <vt:lpstr>1.3 Produkte Märkte</vt:lpstr>
      <vt:lpstr>1.4 Geschäftsentwicklung</vt:lpstr>
      <vt:lpstr>1.5.1 a) Wettbewerbsstellung</vt:lpstr>
      <vt:lpstr>1.5.1 b) Nutzenprofil</vt:lpstr>
      <vt:lpstr>2.3 Nachfrageentwickung</vt:lpstr>
      <vt:lpstr>2.6 Geschäftspotenzial</vt:lpstr>
      <vt:lpstr>3.5. Ist-Konzept</vt:lpstr>
      <vt:lpstr>3.5.A Alternative A</vt:lpstr>
      <vt:lpstr>3.5.B Alternative B</vt:lpstr>
      <vt:lpstr>3.5.C Alternative C</vt:lpstr>
      <vt:lpstr>5.3 Masterplan</vt:lpstr>
      <vt:lpstr>5.5 Projektbudget</vt:lpstr>
    </vt:vector>
  </TitlesOfParts>
  <Company>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FHS</dc:creator>
  <cp:lastModifiedBy>Roman Lombriser</cp:lastModifiedBy>
  <cp:lastPrinted>2007-08-31T12:57:12Z</cp:lastPrinted>
  <dcterms:created xsi:type="dcterms:W3CDTF">2007-06-25T08:56:52Z</dcterms:created>
  <dcterms:modified xsi:type="dcterms:W3CDTF">2018-04-26T09:49:09Z</dcterms:modified>
</cp:coreProperties>
</file>